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245" activeTab="0"/>
  </bookViews>
  <sheets>
    <sheet name="Incarichi 2020" sheetId="1" r:id="rId1"/>
  </sheets>
  <definedNames>
    <definedName name="_xlnm.Print_Titles" localSheetId="0">'Incarichi 2020'!$4:$4</definedName>
  </definedNames>
  <calcPr fullCalcOnLoad="1"/>
</workbook>
</file>

<file path=xl/sharedStrings.xml><?xml version="1.0" encoding="utf-8"?>
<sst xmlns="http://schemas.openxmlformats.org/spreadsheetml/2006/main" count="297" uniqueCount="150">
  <si>
    <t>Comune di Castelnovo ne' Monti</t>
  </si>
  <si>
    <t>Nominativo</t>
  </si>
  <si>
    <t>Descrizione</t>
  </si>
  <si>
    <t>Importo
IVA, CTR 
e IRAP
compresi</t>
  </si>
  <si>
    <t>Periodo</t>
  </si>
  <si>
    <t>Determina o
Delibera
Settore</t>
  </si>
  <si>
    <t>Data di pubblicazione</t>
  </si>
  <si>
    <t>CV</t>
  </si>
  <si>
    <t>IORI AVV. GABRIELE</t>
  </si>
  <si>
    <t>Link</t>
  </si>
  <si>
    <t>Dichiarazione</t>
  </si>
  <si>
    <t>Insussitenza di situazioni, anche potenziale, 
di conflitto di interesse</t>
  </si>
  <si>
    <t>Attestazione</t>
  </si>
  <si>
    <t>Incarichi di collaborazione autonoma - Anno 2020</t>
  </si>
  <si>
    <t>ASSISTENZA LEGALE NEL PROCEDIMENTO DI MEDIAZIONE BACINI IMBRIFERI MONTANI SECCHIA</t>
  </si>
  <si>
    <t>COLI AVV. PAOLO</t>
  </si>
  <si>
    <t>CONTRATTO RENDIMENTO ENERGETICO PER IMPIANTI DI ILLUMINAZIONE PUBBLICA - PARERE LEGALE E STIPULA ACCORDO TRANSATIVO</t>
  </si>
  <si>
    <t>Determinazione n. 2
del 16/01/2020
Settore Finanziario</t>
  </si>
  <si>
    <t>Determinazione n. 11
del 05/02/2020
Settore Lavori pubblici, patrimonio ed ambiente</t>
  </si>
  <si>
    <t>BIANCHI ING. IVANO</t>
  </si>
  <si>
    <t xml:space="preserve">SUPPORTO AL RUP PER TRASFERIMENTI SCUOLE </t>
  </si>
  <si>
    <t>Determinazione n. 22
del 28/02/2020
Settore Lavori pubblici, patrimonio ed ambiente</t>
  </si>
  <si>
    <t>DELLA CASA  AVV. SIMONA</t>
  </si>
  <si>
    <t>COSTITUZIONE IN GIUDIZIO - RICORSO AL TAR ORDINANZA N. 67 DEL 28/06/2019  PROT. 9378</t>
  </si>
  <si>
    <t>Determina n. 8
del 20/02/2020
Settore Pianificazione, promozione e gestione del territorio</t>
  </si>
  <si>
    <t>DEL RIO SIMONE</t>
  </si>
  <si>
    <t>SISTEMAZIONE DISSESTO IDROGEOLOGICO VIA FANTI DI ITALIA. AFFIDAMENTO INCARICO PER PROGETTAZIONE ESECUTIVA</t>
  </si>
  <si>
    <t>Determinazione n. 24 del 28/02/2020 Settore Lavori pubblici, patrimonio ed ambiente</t>
  </si>
  <si>
    <t>TINCANI PATRIZIA</t>
  </si>
  <si>
    <t>INDAGINE GEOLOGICA SISMICA DEL TERRENO DI FONDAZIONE DELLA TORRE DI MONTE CASTELLO AI FINI DEL SUO CONSOLIDAMENTO STRUTTURALE</t>
  </si>
  <si>
    <t>Determinazione n. 30
del 16/03/2020
Settore Lavori pubblici, patrimonio ed ambiente</t>
  </si>
  <si>
    <t>LAPIS ARCHITETTURE</t>
  </si>
  <si>
    <t>REDAZIONE PROGETTO DI VARIANTE, DIREZIONE LAVORI E COORDINAMENTO SICUREZZA IN FASE DI PROGETTAZIONE ED ESECUZIONE, COLLAUDO E CERTIFICAZIONE DEGLI IMPIANTI-RIQUALIFICAZIONE ENERGETICA SCUOLA MEDIA BISMANTOVA</t>
  </si>
  <si>
    <t>Determinazione n. 42
del 08/04/2020
Settore Lavori pubblici, patrimonio ed ambiente</t>
  </si>
  <si>
    <t>DIREZIONE LAVORI PER DEMOLIZIONE/CONSOLIDAMENTO DI LAME ROCCIOSE PIETRA DI BISMANTOVA - IV STRALCIO</t>
  </si>
  <si>
    <t>Determinazione n. 49
del 17/04/2020
Settore Lavori pubblici, patrimonio ed ambiente</t>
  </si>
  <si>
    <t>PROGETTI AMBIENTALI INTEGRATI (Manfredi Marcello)</t>
  </si>
  <si>
    <t>ALPIGEO (Nicolò Doglioni)</t>
  </si>
  <si>
    <t>COORDINAMENTO DELLA SICUREZZA IN FASE ESECUTIVA PER DEMOLIZIONE/CONSOLIDAMENTO DI LAME ROCCIOSE PIETRA DI BISMANTOVA - IV STRALCIO</t>
  </si>
  <si>
    <t>SUPPORTO AL MANTENIMENTO E VERIFICA DEL SISTEMA DI GESTIONE AMBIENTALE E DELLA CONVALIDA EMAS E VERIFICA DEL SISTEMA DI GESTIONE PER LA QUALITA'</t>
  </si>
  <si>
    <t>Determinazione n. 57
del 04/05/2020
Settore Lavori pubblici, patrimonio ed ambiente</t>
  </si>
  <si>
    <t>REDAZIONE DI VALUTAZIONE DELLA SICUREZZA PER LE STRUTTURE RELATIVE ALLA PALESTRA COMUNALE DI FELINA</t>
  </si>
  <si>
    <t>Determinazione n. 61 del 18/05/2020 Settore Lavori pubblici, patrimonio ed ambiente</t>
  </si>
  <si>
    <t>STUDIO TECNICO ASSOCIATO CORRADI DAVIDE E CROCI STEFANO</t>
  </si>
  <si>
    <t>SUPPORTO AL RUP PER DIREZIONE LAVORI ABBATTIMENTO BARRIERE ARCHITETTONICHE NEI PERCORSI DEL CENTRO STORICO DI C.MONTI</t>
  </si>
  <si>
    <t>Determinazione n. 69
del 16/06/2020
Settore Lavori pubblici, patrimonio ed ambiente</t>
  </si>
  <si>
    <t>DIREZIONE OPERATIVA CANTIERE E COORDINAMENTO SICUREZZA - RIPRISTINO E MESSA IN SICUREZZA NONCHE' SISTEMAZIONE AMBIENTALE PIAZZALE ANTISTANTE IL SANTUARIO DELL'EREMO DI BISMANTOVA</t>
  </si>
  <si>
    <t>Determinazione n. 72
del 17/06/2020
Settore Lavori pubblici, patrimonio ed ambiente</t>
  </si>
  <si>
    <t>COSTA MARIA CRISITINA</t>
  </si>
  <si>
    <t>PROGETTAZIONE E DIREZIONE LAVORI ARCHITETTONICA - RIPRISTINO E MESSA IN SICUREZZA NONCHE' SISTEMAZIONE AMBIENTALE PIAZZALE ANTISTANTE IL SANTUARIO DELL'EREMO DI BISMANTOVA</t>
  </si>
  <si>
    <t>COGGIOLA MARCO</t>
  </si>
  <si>
    <t>AFFIDAMENTO SERVIZIO IN MATERIA DI MEDICINA DEL LAVORO</t>
  </si>
  <si>
    <t>Determinazione n. 21
del 18/05/2020
Settore Affari generali e istituzionali</t>
  </si>
  <si>
    <t>BONIFICA DELL'EMILIA CENTRALE</t>
  </si>
  <si>
    <t>PROGETTAZIONE E DIREZIONE LAVORI  - INTERVENTI URGENTI DI COMPLETAMENTO DEI RIPRISTINI IN EMERGENZA DELLA VIABILITA' DI VARIE STRADE COMUNALI</t>
  </si>
  <si>
    <t>Determinazione n. 67
del 01/06/2020
Settore Lavori pubblici, patrimonio ed ambiente</t>
  </si>
  <si>
    <t>_</t>
  </si>
  <si>
    <t>CERTIQUALITY</t>
  </si>
  <si>
    <t>RINNOVO CERTIFICAZIONE SISTEMA GESTIONE AMBIENTALE ISO 14001 , 9001 E VERIFICA E CONVALIDA EMAS</t>
  </si>
  <si>
    <t>Determinazione n. 60
del 07/05/2020
Settore Lavori pubblici, patrimonio ed ambiente</t>
  </si>
  <si>
    <t>Importo pagato</t>
  </si>
  <si>
    <t>GANAPINI SIMONE</t>
  </si>
  <si>
    <t>PROGETTAZIONE E DIREZIONE LAVORI-COMPLETAMENTO LAVORI RIQUALIFICAZIONE ILLUMINAZIONE PUBBLICA</t>
  </si>
  <si>
    <t>Determinazione n. 75 del 29/06/2020 Settore Lavori pubblici, patrimonio ed ambiente</t>
  </si>
  <si>
    <t>MANCASSOLA NICOLA</t>
  </si>
  <si>
    <t>ASSISTENZA ARCHEOLOGICA DURANTE I LAVORI DI RESTAURO DELLA TORRE DI MONTE CASTELLO DI C.MONTI</t>
  </si>
  <si>
    <t>Determinazione n. 79
del 03/07/2020
Settore Lavori pubblici, patrimonio ed ambiente</t>
  </si>
  <si>
    <t>CASOLI ANDREA</t>
  </si>
  <si>
    <t>AFFIDAMENTO INCARICO AL SIG. ANDREA CASOLI IN RIFERIMENTO ALLA SISTEMAZIONE E VALORIZZAZIONE DEL PATRIMONIO LIBRARIO DONATO ALLA BIBLIOTECA COMUNALE R. CROVI DA PARTE DEGLI EREDI DELLA FAMIGLIA OMONIMA</t>
  </si>
  <si>
    <t>Determinazione n. 11 del 14/08/2020 Settore Cultura, politiche giovanili e relazioni internazionali</t>
  </si>
  <si>
    <t>PROGETTI AMBIENTALI INTEGRATI (Zanni Massimo)</t>
  </si>
  <si>
    <t xml:space="preserve">RIPRISTINO DANNEGGIAMENTI CON REALIZZAZIONE DRENAGGI TRADIZIONALI, RIPRISTINO DI ATTRAVERSAMENTI, REALIZZAZIONE DI PALIFICATA IN C.A. PER MESSA IN SICUREZZA TRATTO STRADALE COMUNALE VIA CAMPOLUNGO E RELATIVA PISTA PEDONALE-INCARICO PROFESSIONALE PER PROGETTAZIONE DIREZIONE LAVORI E COORDINAMENTO SICUREZZA </t>
  </si>
  <si>
    <t>Determinazione n. 94 del 31/07/2020 Settore Lavori pubblici, patrimonio ed ambiente</t>
  </si>
  <si>
    <t>BERETTI PAOLO</t>
  </si>
  <si>
    <t>PROGETTO PER IL RIPRISTINO E LA MESSA IN SICUREZZA NONCHÉ SISTEMAZIONE AMBIENTALE DEL PIAZZALE ANTISTANTE IL SANTUARIO DELL'EREMO DI BISMANTOVA-INCARICO PER REDAZIONE RELAZIONE GEOLOGICO GEOTECNICA E SISMICA</t>
  </si>
  <si>
    <t>Determinazione n. 106
del 15/09/2020
Settore Lavori pubblici, patrimonio ed ambiente</t>
  </si>
  <si>
    <t>ZANNI MASSIMO</t>
  </si>
  <si>
    <t>CENTRO SOVRACOMUNALE DI PROTEZIONE CIVILE A CASTELNOVO NÉ MONTI. INCARICHI DI FRAZIONAMENTO</t>
  </si>
  <si>
    <t>Determinazione n. 105
del 10/09/2020
Settore Lavori pubblici, patrimonio ed ambiente</t>
  </si>
  <si>
    <t>CROCI STEFANO</t>
  </si>
  <si>
    <t>CENTRO SOVRACOMUNALE DI PROTEZIONE CIVILE A CASTELNOVO NÉ MONTI. INCARICO DI COLLAUDO TECNICO-AMMINISTRATIVO</t>
  </si>
  <si>
    <t>FERRARI PIETRO</t>
  </si>
  <si>
    <t>AFFIDAMENTO INCARICO TECNICO PER LA DETERMINAZIONE ED IL RECUPERO DEI SOVRACANONI BIM PER LE CENTRALI IDROELETTRICHE RICADENTI NEL BACINO IMBRIFERO DEL FIUME ENZA</t>
  </si>
  <si>
    <t>Determinazione n. 30 del 10/09/2020 Settore Finanziario</t>
  </si>
  <si>
    <t>AFFIDAMENTO INCARICO TECNICO PER LA DETERMINAZIONE ED IL RECUPERO DEI SOVRACANONI BIM PER LE CENTRALI IDROELETTRICHE RICADENTI NEL BACINO IMBRIFERO DEL FIUME SECCHIA E INTERCONNESSI  ANNUALITA' 2020 E ARRETRATI</t>
  </si>
  <si>
    <t>Determinazione n. 31 del 10/09/2020 Settore Finanziario</t>
  </si>
  <si>
    <t>VIGNALI FABIO</t>
  </si>
  <si>
    <t>SISTEMAZIONE DISSESTO IDROGEOLOGICO VIA FANTI DI ITALIA-AFFIDAMENTO DI INCARICO PROFESSIONALE PER COLLAUDO SISMICO</t>
  </si>
  <si>
    <t>Determinazione n. 141
del 24/11/2020
Settore Lavori pubblici, patrimonio ed ambiente</t>
  </si>
  <si>
    <t>RAVA ROBERTA</t>
  </si>
  <si>
    <t>AFFIDAMENTO DI INCARICO PROFESSIONALE PER L'ASSISTENZA NELLA VALUTAZIONE DELLA PROPOSTA RICEVUTA DA CANDIDATO PROMOTORE AVENTE AD OGGETTO L'AFFIDAMENTO DELLA RIQUALIFICAZIONE E DELLA SUCCESSIVA GESTIONE DEL PALAZZO DUCALE E NELLO SVOLGIMENTO DELLA SUCCESSIVA EVENTUALE PROCEDURA AD EVIDENZA PUBBLICA</t>
  </si>
  <si>
    <t>Determinazione n. 144 del 24/11/2020 Settore Lavori pubblici, patrimonio ed ambiente</t>
  </si>
  <si>
    <t>BAZZOLI CRISTIAN</t>
  </si>
  <si>
    <t>INTEGRAZIONE AFFIDAMENTO DI INCARICO PROFESSIONALE PER PROGETTAZIONE E COLLAUDO IMPIANTI ELETTRICI LAVORI DI MANUTENZIONE STRAORDINARIA EFFICIENTAMENTO ENERGETICO E ADEGUAMENTO ATTREZZATURA IMPIANTO ATLETICA E CALCIO L. FORNACIARI</t>
  </si>
  <si>
    <t>Determinazione n. 145
del 24/11/2020
Settore Lavori pubblici, patrimonio ed ambiente</t>
  </si>
  <si>
    <t>ISOTTON MATTEO</t>
  </si>
  <si>
    <t>AFFIDAMENTO DI INCARICO PROFESSIONALE A GEOL. MATTEO ISOTTON PER INTERVENTI DI RIPRISTINO DI CONDIZIONI DI SICUREZZA DI VIA LE GROTTE INTERESSATA DA SMOTTAMENTI</t>
  </si>
  <si>
    <t>Determinazione n. 161
del 02/12/2020
Settore Lavori pubblici, patrimonio ed ambiente</t>
  </si>
  <si>
    <t>PROGETTI AMBIENTALI INTEGRATI</t>
  </si>
  <si>
    <t>LAVORI DI RIQUALIFICAZIONE DEL POLO SPORTIVO DI VIA MARTIN LUTHER KING SITUATO NEL CAPOLUOGO DEL COMUNE DI CASTELNOVO NE' MONTI CUP D95H18001030004 CIG 79902177A7.  APPROVAZIONE PERIZIA DI VARIANTE</t>
  </si>
  <si>
    <t>Determinazione n. 159 del 28/11/2020 Settore Lavori pubblici, patrimonio ed ambiente</t>
  </si>
  <si>
    <t>Note</t>
  </si>
  <si>
    <t>Trattasi di integrazione dt. 99 del 12/11/2019</t>
  </si>
  <si>
    <t>MALAGOLI GIAN MARIA</t>
  </si>
  <si>
    <t>PERIZIA DI STIMA IMMOBILI DA ACQUISIRE AL PATRIMONIO COMUNALE</t>
  </si>
  <si>
    <t>Determinazione n. 34
del 05/10/2020
Settore Pianificazione, promozione e gestione del territorio</t>
  </si>
  <si>
    <t>UFFICIO PROGETTI ARCHITETTI ASSOCIATI (Bertani - Vezzali)</t>
  </si>
  <si>
    <t xml:space="preserve">AFFIDAMENTO RILIEVO E PROGETTAZIONI PARZIALI OFFICINE DELLA CREATIVITA' </t>
  </si>
  <si>
    <t>Determinazione n. 180
del 18/12/2020
Settore Lavori pubblici, patrimonio ed ambiente</t>
  </si>
  <si>
    <t>INTEGRAZIONE DETERMINA A CONTRARRE E AFFIDAMENTO PROGETTAZIONI PARZIALI OFFICINE DELLA CREATIVITA'</t>
  </si>
  <si>
    <t>Determinazione n. 187
del 22/12/2020
Settore Lavori pubblici, patrimonio ed ambiente</t>
  </si>
  <si>
    <t>Trattasi di integrazione dt. 85 del 10/10/2019</t>
  </si>
  <si>
    <t>PICCININI SILVIA - Studio Legal Twelve Avvocati Associati</t>
  </si>
  <si>
    <t>Determinazione n. 8 del 01/02/2020 Settore Affari generali e istituzionali</t>
  </si>
  <si>
    <t>DALLAGIACOMA FILIPPO</t>
  </si>
  <si>
    <t>INCARICO ALLO STUDIO LEGAL TWELVE AVVOCATI ASSOCIATI PER OPPORTUNE INZIATIVE E AZIONI A TUTELA DELL'ENTE</t>
  </si>
  <si>
    <t xml:space="preserve">AFFIDAMENTO DI INCARICO PROFESSIONALE PER VERIFICHE DI VULNERABILITA' SISMICA SULL'EDIFICIO SITO IN VIA BOSCHI </t>
  </si>
  <si>
    <t>Determinazione n. 168
del 16/12/2020
Settore Lavori pubblici, patrimonio ed ambiente</t>
  </si>
  <si>
    <t xml:space="preserve">AFFIDAMENTO DI INCARICO PROFESSIONALE A ING. FILIPPO DALLAGIACOMA PER PROGETTO ESECUTIVO E DL MURO IN CA VIA GIOVANI </t>
  </si>
  <si>
    <t>Determinazione n. 169
del 16/12/2020
Settore Lavori pubblici, patrimonio ed ambiente</t>
  </si>
  <si>
    <t>AFFIDAMENTO ADEGUAMENTO ELABORATI DI MICROZONAZIONE SISMICA DI II E III LIVELLO E CLE ALLA D.G.R. ER 630/2019 PER L'ELABORAZIONE DEL  PUG</t>
  </si>
  <si>
    <t>Determina n. 54
del 18/12/2020
Settore Pianificazione, promozione e gestione del territorio</t>
  </si>
  <si>
    <t>CAMPI OMAR</t>
  </si>
  <si>
    <t xml:space="preserve">LAVORI DI MANUTENZIONE STRAORDINARIA PER ACCESSIBILITA' E ABBATTIMENTO DELLE BARRIERE ARCHITETTONICHE LOCALITA' FELINA (D.L. 34/2019). AFFIDAMENTO INCARICO DI SUPPORTO AL RUP PER DIREZIONE LAVORI </t>
  </si>
  <si>
    <t>Determinazione n. 179
del 18/12/2020
Settore Lavori pubblici, patrimonio ed ambiente</t>
  </si>
  <si>
    <t xml:space="preserve">INCARICO DI ASSISTENZA LEGALE AVVERSO L'ATTO DI CITAZIONE PER INDEBITO ARRICCHIMENTO AI SENSI DELL'ART. 2041 DEL CODICE CIVILE  </t>
  </si>
  <si>
    <t>Determinazione n. 55 del 29/12/2020 Settore Finanziario</t>
  </si>
  <si>
    <t>PANTANI SERENA</t>
  </si>
  <si>
    <t xml:space="preserve">INCARICO PROFESSIONALE A ING. SERENA PANTANI PER PROGETTAZIONE E DIREZIONE LAVORI DELLA RIQUALIFICAZIONE IMPIANTO SPORTIVO COMUNALE DI GATTA </t>
  </si>
  <si>
    <t>Determinazione n. 205
del 31/12/2020
Settore Lavori pubblici, patrimonio ed ambiente</t>
  </si>
  <si>
    <t xml:space="preserve"> INCARICO PROFESSIONALE A GEOM. GIULIA ZANELLI PER PROGETTAZIONE E DIREZIONE LAVORI DELLA RIQUALIFICAZIONE IMPIANTO SPORTIVO COMUNALE DI FELINA</t>
  </si>
  <si>
    <t>ZANELLI GIULIA</t>
  </si>
  <si>
    <t>Determinazione n. 206
del 31/12/2020
Settore Lavori pubblici, patrimonio ed ambiente</t>
  </si>
  <si>
    <t>INCARICO PROFESSIONALE PER PROGETTAZIONE E DIREZIONE LAVORI INTERVENTO DI RIQUALIFICAZIONE IMPIANTO SPORTIVO COMUNALE TENNIS DI VIA M. L. KING E DEL CENTRO CONI</t>
  </si>
  <si>
    <t>Determinazione n. 207 del 31/12/2020 Settore Lavori pubblici, patrimonio ed ambiente</t>
  </si>
  <si>
    <t>CENTROGEO SRUVEY SNC (Mazzetti Gian Pietro)</t>
  </si>
  <si>
    <t>INCARICO PER REDAZIONE RELAZIONI DI COLLAUDO ANNUALE E RELAZIONI DI CORRETTO MONTAGGIO PER PALCHI</t>
  </si>
  <si>
    <t>Determina n. 38
del 14/10/2020
Settore Pianificazione, promozione e gestione del territorio</t>
  </si>
  <si>
    <t>ABACUS</t>
  </si>
  <si>
    <t>Importo originario E. 8.572,80 - Economia E. 480,00</t>
  </si>
  <si>
    <t>Importo originario E. 2.448,00 - Economia E. 306,00</t>
  </si>
  <si>
    <t>AFFIDAMENTO DEI SERVIZI ATTINENTI L'ARCHITETTURA E L'INGEGNERIA PER LA MESSA IN SICUREZZA MEDIANTE DEMOLIZIONE E RICOSTRUZIONE DELLA SCUOLA DELL'INFANZIA NONCHE' COSTRUZIONE DI CENTRO CONFEZIONAMENTO PASTI NELL'AREA POLO SCOLASTICO VIA F.LLI CERVI A C.MONTI</t>
  </si>
  <si>
    <t>Determinazione n. 132 del 29/10/2020 Settore Lavori pubblici, patrimonio ed ambiente</t>
  </si>
  <si>
    <t>Economia E. 0,40</t>
  </si>
  <si>
    <t>Servzio non svolto per l'anno 2022
Economia 4.026 €</t>
  </si>
  <si>
    <t>Economia: € 1.575,00</t>
  </si>
  <si>
    <t>Economia: € 2.283,84</t>
  </si>
  <si>
    <t xml:space="preserve">RTP MATE SOCIETA' COOPERATIVA - ALBERTO CAPRARA </t>
  </si>
  <si>
    <t>PERIZIA DI VARIANTE N. 1 PER LA REALIZZAZIONE DELLA NUOVA SCUOLA DELL'INFANZIA, MENSA SCOLASTICA E AMPLIAMENTO SCUOLA PRIMARIA IN VIA F.LLI CERVI</t>
  </si>
  <si>
    <t>Determinazione n. 14 del 29/02/2024 Settore Lavori pubblici, patrimonio ed ambiente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</si>
</sst>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&quot;Attivo&quot;;&quot;Attivo&quot;;&quot;Inattivo&quot;"/>
    <numFmt numFmtId="175" formatCode="[$-410]dddd\ d\ mmmm\ yyyy"/>
    <numFmt numFmtId="176" formatCode="_-* #,##0.00\ _€_-;\-* #,##0.00\ _€_-;_-* &quot;-&quot;??\ _€_-;_-@_-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,Bold"/>
      <family val="0"/>
    </font>
    <font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169" fontId="4" fillId="33" borderId="10" xfId="63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 wrapText="1"/>
    </xf>
    <xf numFmtId="169" fontId="0" fillId="0" borderId="0" xfId="63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 wrapText="1"/>
    </xf>
    <xf numFmtId="169" fontId="0" fillId="0" borderId="0" xfId="63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right" vertical="center" wrapText="1"/>
    </xf>
    <xf numFmtId="0" fontId="0" fillId="0" borderId="0" xfId="0" applyFont="1" applyAlignment="1">
      <alignment horizontal="right" vertical="center" wrapText="1"/>
    </xf>
    <xf numFmtId="0" fontId="0" fillId="0" borderId="10" xfId="0" applyFont="1" applyBorder="1" applyAlignment="1">
      <alignment vertical="center"/>
    </xf>
    <xf numFmtId="14" fontId="0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169" fontId="0" fillId="0" borderId="10" xfId="63" applyFont="1" applyFill="1" applyBorder="1" applyAlignment="1">
      <alignment vertical="center"/>
    </xf>
    <xf numFmtId="0" fontId="1" fillId="0" borderId="10" xfId="36" applyBorder="1" applyAlignment="1" applyProtection="1">
      <alignment horizontal="center" vertical="center"/>
      <protection/>
    </xf>
    <xf numFmtId="0" fontId="0" fillId="0" borderId="0" xfId="0" applyFont="1" applyAlignment="1">
      <alignment horizontal="right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14" fontId="0" fillId="0" borderId="10" xfId="0" applyNumberFormat="1" applyFont="1" applyFill="1" applyBorder="1" applyAlignment="1">
      <alignment horizontal="right" vertical="center" wrapText="1"/>
    </xf>
    <xf numFmtId="43" fontId="0" fillId="0" borderId="10" xfId="45" applyFont="1" applyBorder="1" applyAlignment="1">
      <alignment vertical="center"/>
    </xf>
    <xf numFmtId="0" fontId="1" fillId="0" borderId="10" xfId="36" applyFill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vertical="center" wrapText="1"/>
    </xf>
    <xf numFmtId="0" fontId="1" fillId="0" borderId="11" xfId="36" applyBorder="1" applyAlignment="1" applyProtection="1">
      <alignment horizontal="center" vertical="center"/>
      <protection/>
    </xf>
    <xf numFmtId="0" fontId="1" fillId="0" borderId="12" xfId="36" applyBorder="1" applyAlignment="1" applyProtection="1">
      <alignment horizontal="center" vertical="center"/>
      <protection/>
    </xf>
    <xf numFmtId="43" fontId="4" fillId="33" borderId="10" xfId="45" applyFont="1" applyFill="1" applyBorder="1" applyAlignment="1">
      <alignment horizontal="center" vertical="center" wrapText="1"/>
    </xf>
    <xf numFmtId="43" fontId="0" fillId="0" borderId="0" xfId="45" applyFont="1" applyAlignment="1">
      <alignment vertical="center"/>
    </xf>
    <xf numFmtId="176" fontId="0" fillId="0" borderId="0" xfId="0" applyNumberFormat="1" applyFont="1" applyAlignment="1">
      <alignment vertical="center"/>
    </xf>
    <xf numFmtId="0" fontId="6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176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169" fontId="0" fillId="0" borderId="10" xfId="63" applyFont="1" applyFill="1" applyBorder="1" applyAlignment="1">
      <alignment horizontal="left" vertical="center"/>
    </xf>
    <xf numFmtId="43" fontId="0" fillId="0" borderId="13" xfId="45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1" fillId="0" borderId="11" xfId="36" applyBorder="1" applyAlignment="1" applyProtection="1">
      <alignment horizontal="center" vertical="center"/>
      <protection/>
    </xf>
    <xf numFmtId="0" fontId="1" fillId="0" borderId="12" xfId="36" applyBorder="1" applyAlignment="1" applyProtection="1">
      <alignment horizontal="center" vertical="center"/>
      <protection/>
    </xf>
    <xf numFmtId="0" fontId="0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14" fontId="0" fillId="0" borderId="11" xfId="0" applyNumberFormat="1" applyFont="1" applyFill="1" applyBorder="1" applyAlignment="1">
      <alignment horizontal="right" vertical="center"/>
    </xf>
    <xf numFmtId="14" fontId="0" fillId="0" borderId="14" xfId="0" applyNumberFormat="1" applyFont="1" applyFill="1" applyBorder="1" applyAlignment="1">
      <alignment horizontal="right" vertical="center"/>
    </xf>
    <xf numFmtId="14" fontId="0" fillId="0" borderId="12" xfId="0" applyNumberFormat="1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14" fontId="0" fillId="0" borderId="11" xfId="0" applyNumberFormat="1" applyFont="1" applyFill="1" applyBorder="1" applyAlignment="1">
      <alignment horizontal="right" vertical="center" wrapText="1"/>
    </xf>
    <xf numFmtId="14" fontId="0" fillId="0" borderId="12" xfId="0" applyNumberFormat="1" applyFont="1" applyFill="1" applyBorder="1" applyAlignment="1">
      <alignment horizontal="right" vertical="center" wrapText="1"/>
    </xf>
    <xf numFmtId="43" fontId="0" fillId="0" borderId="11" xfId="45" applyFont="1" applyBorder="1" applyAlignment="1">
      <alignment horizontal="left" vertical="center"/>
    </xf>
    <xf numFmtId="43" fontId="0" fillId="0" borderId="12" xfId="45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169" fontId="0" fillId="0" borderId="11" xfId="63" applyFont="1" applyFill="1" applyBorder="1" applyAlignment="1">
      <alignment horizontal="left" vertical="center"/>
    </xf>
    <xf numFmtId="169" fontId="0" fillId="0" borderId="12" xfId="63" applyFont="1" applyFill="1" applyBorder="1" applyAlignment="1">
      <alignment horizontal="left" vertical="center"/>
    </xf>
    <xf numFmtId="0" fontId="1" fillId="0" borderId="14" xfId="36" applyBorder="1" applyAlignment="1" applyProtection="1">
      <alignment horizontal="center" vertical="center"/>
      <protection/>
    </xf>
    <xf numFmtId="0" fontId="0" fillId="0" borderId="14" xfId="0" applyFont="1" applyBorder="1" applyAlignment="1">
      <alignment horizontal="center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  <cellStyle name="Valuta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mune.castelnovo-nemonti.re.it/wp-content/uploads/2020/01/dIoriGabriele2.pdf" TargetMode="External" /><Relationship Id="rId2" Type="http://schemas.openxmlformats.org/officeDocument/2006/relationships/hyperlink" Target="http://www.comune.castelnovo-nemonti.re.it/wp-content/uploads/2020/01/aIoriGabriele2.pdf" TargetMode="External" /><Relationship Id="rId3" Type="http://schemas.openxmlformats.org/officeDocument/2006/relationships/hyperlink" Target="http://www.comune.castelnovo-nemonti.re.it/wp-content/uploads/2020/01/cvIoriGabriele2.pdf" TargetMode="External" /><Relationship Id="rId4" Type="http://schemas.openxmlformats.org/officeDocument/2006/relationships/hyperlink" Target="http://www.comune.castelnovo-nemonti.re.it/wp-content/uploads/2020/02/cvColiPaolo11.pdf" TargetMode="External" /><Relationship Id="rId5" Type="http://schemas.openxmlformats.org/officeDocument/2006/relationships/hyperlink" Target="http://www.comune.castelnovo-nemonti.re.it/wp-content/uploads/2020/06/cvBianchiIvano22.pdf" TargetMode="External" /><Relationship Id="rId6" Type="http://schemas.openxmlformats.org/officeDocument/2006/relationships/hyperlink" Target="http://www.comune.castelnovo-nemonti.re.it/wp-content/uploads/2020/06/dBianchiIvano22.pdf" TargetMode="External" /><Relationship Id="rId7" Type="http://schemas.openxmlformats.org/officeDocument/2006/relationships/hyperlink" Target="http://www.comune.castelnovo-nemonti.re.it/wp-content/uploads/2020/06/aBianchiIvano22.pdf" TargetMode="External" /><Relationship Id="rId8" Type="http://schemas.openxmlformats.org/officeDocument/2006/relationships/hyperlink" Target="http://www.comune.castelnovo-nemonti.re.it/wp-content/uploads/2020/06/cvDellaCasaSimona8.pdf" TargetMode="External" /><Relationship Id="rId9" Type="http://schemas.openxmlformats.org/officeDocument/2006/relationships/hyperlink" Target="http://www.comune.castelnovo-nemonti.re.it/wp-content/uploads/2020/06/dDellaCasaSimona8.pdf" TargetMode="External" /><Relationship Id="rId10" Type="http://schemas.openxmlformats.org/officeDocument/2006/relationships/hyperlink" Target="http://www.comune.castelnovo-nemonti.re.it/wp-content/uploads/2020/06/aDellaCasaSimona8.pdf" TargetMode="External" /><Relationship Id="rId11" Type="http://schemas.openxmlformats.org/officeDocument/2006/relationships/hyperlink" Target="http://www.comune.castelnovo-nemonti.re.it/wp-content/uploads/2020/06/cv-Del-Rio-Simone-dt-24.pdf" TargetMode="External" /><Relationship Id="rId12" Type="http://schemas.openxmlformats.org/officeDocument/2006/relationships/hyperlink" Target="http://www.comune.castelnovo-nemonti.re.it/wp-content/uploads/2020/06/dDelRioSiome-dt-24.pdf" TargetMode="External" /><Relationship Id="rId13" Type="http://schemas.openxmlformats.org/officeDocument/2006/relationships/hyperlink" Target="http://www.comune.castelnovo-nemonti.re.it/wp-content/uploads/2020/06/aDelRioSiome-dt-24.pdf" TargetMode="External" /><Relationship Id="rId14" Type="http://schemas.openxmlformats.org/officeDocument/2006/relationships/hyperlink" Target="http://www.comune.castelnovo-nemonti.re.it/wp-content/uploads/2020/06/cv-Tincani-Patrizia30.pdf" TargetMode="External" /><Relationship Id="rId15" Type="http://schemas.openxmlformats.org/officeDocument/2006/relationships/hyperlink" Target="http://www.comune.castelnovo-nemonti.re.it/wp-content/uploads/2020/06/d-Tincani-Patrizia30.pdf" TargetMode="External" /><Relationship Id="rId16" Type="http://schemas.openxmlformats.org/officeDocument/2006/relationships/hyperlink" Target="http://www.comune.castelnovo-nemonti.re.it/wp-content/uploads/2020/06/a-Tincani-Patrizia30.pdf" TargetMode="External" /><Relationship Id="rId17" Type="http://schemas.openxmlformats.org/officeDocument/2006/relationships/hyperlink" Target="http://www.comune.castelnovo-nemonti.re.it/wp-content/uploads/2020/06/cv-Lapis42.pdf" TargetMode="External" /><Relationship Id="rId18" Type="http://schemas.openxmlformats.org/officeDocument/2006/relationships/hyperlink" Target="http://www.comune.castelnovo-nemonti.re.it/wp-content/uploads/2020/06/d-Lapis42.pdf" TargetMode="External" /><Relationship Id="rId19" Type="http://schemas.openxmlformats.org/officeDocument/2006/relationships/hyperlink" Target="http://www.comune.castelnovo-nemonti.re.it/wp-content/uploads/2020/06/a-Lapis42.pdf" TargetMode="External" /><Relationship Id="rId20" Type="http://schemas.openxmlformats.org/officeDocument/2006/relationships/hyperlink" Target="http://www.comune.castelnovo-nemonti.re.it/wp-content/uploads/2020/06/cv-Alpigeo49.pdf" TargetMode="External" /><Relationship Id="rId21" Type="http://schemas.openxmlformats.org/officeDocument/2006/relationships/hyperlink" Target="http://www.comune.castelnovo-nemonti.re.it/wp-content/uploads/2020/06/d-Alpigeo49.pdf" TargetMode="External" /><Relationship Id="rId22" Type="http://schemas.openxmlformats.org/officeDocument/2006/relationships/hyperlink" Target="http://www.comune.castelnovo-nemonti.re.it/wp-content/uploads/2020/06/a-Alpigeo49.pdf" TargetMode="External" /><Relationship Id="rId23" Type="http://schemas.openxmlformats.org/officeDocument/2006/relationships/hyperlink" Target="http://www.comune.castelnovo-nemonti.re.it/wp-content/uploads/2020/06/cv-Progetti-Ambientali-Integrati49.pdf" TargetMode="External" /><Relationship Id="rId24" Type="http://schemas.openxmlformats.org/officeDocument/2006/relationships/hyperlink" Target="http://www.comune.castelnovo-nemonti.re.it/wp-content/uploads/2020/06/d-Progetti-Ambientali-Integrati.pdf" TargetMode="External" /><Relationship Id="rId25" Type="http://schemas.openxmlformats.org/officeDocument/2006/relationships/hyperlink" Target="http://www.comune.castelnovo-nemonti.re.it/wp-content/uploads/2020/06/a-Progetti-Ambientali-Integrati.pdf" TargetMode="External" /><Relationship Id="rId26" Type="http://schemas.openxmlformats.org/officeDocument/2006/relationships/hyperlink" Target="http://www.comune.castelnovo-nemonti.re.it/wp-content/uploads/2020/06/cv-Bianchi-Ivano57.pdf" TargetMode="External" /><Relationship Id="rId27" Type="http://schemas.openxmlformats.org/officeDocument/2006/relationships/hyperlink" Target="http://www.comune.castelnovo-nemonti.re.it/wp-content/uploads/2020/06/d-Bianchi-Ivano57.pdf" TargetMode="External" /><Relationship Id="rId28" Type="http://schemas.openxmlformats.org/officeDocument/2006/relationships/hyperlink" Target="http://www.comune.castelnovo-nemonti.re.it/wp-content/uploads/2020/06/a-Bianchi-Ivano57.pdf" TargetMode="External" /><Relationship Id="rId29" Type="http://schemas.openxmlformats.org/officeDocument/2006/relationships/hyperlink" Target="http://www.comune.castelnovo-nemonti.re.it/wp-content/uploads/2020/06/cv-Del-Rio-Simone-dt-61.pdf" TargetMode="External" /><Relationship Id="rId30" Type="http://schemas.openxmlformats.org/officeDocument/2006/relationships/hyperlink" Target="http://www.comune.castelnovo-nemonti.re.it/wp-content/uploads/2020/06/d-Del-Rio-Simone61.pdf" TargetMode="External" /><Relationship Id="rId31" Type="http://schemas.openxmlformats.org/officeDocument/2006/relationships/hyperlink" Target="http://www.comune.castelnovo-nemonti.re.it/wp-content/uploads/2020/06/a-Del-Rio-Simone61.pdf" TargetMode="External" /><Relationship Id="rId32" Type="http://schemas.openxmlformats.org/officeDocument/2006/relationships/hyperlink" Target="http://www.comune.castelnovo-nemonti.re.it/wp-content/uploads/2020/06/cv-Corradi-e-Croci-dt.-69.pdf" TargetMode="External" /><Relationship Id="rId33" Type="http://schemas.openxmlformats.org/officeDocument/2006/relationships/hyperlink" Target="http://www.comune.castelnovo-nemonti.re.it/wp-content/uploads/2020/06/d-Corradi-e-Croci-dt.-69.pdf" TargetMode="External" /><Relationship Id="rId34" Type="http://schemas.openxmlformats.org/officeDocument/2006/relationships/hyperlink" Target="http://www.comune.castelnovo-nemonti.re.it/wp-content/uploads/2020/06/a-Corradi-e-Croci-dt.-69.pdf" TargetMode="External" /><Relationship Id="rId35" Type="http://schemas.openxmlformats.org/officeDocument/2006/relationships/hyperlink" Target="http://www.comune.castelnovo-nemonti.re.it/wp-content/uploads/2020/06/cv-Corradi-e-Croci-dt.-72.pdf" TargetMode="External" /><Relationship Id="rId36" Type="http://schemas.openxmlformats.org/officeDocument/2006/relationships/hyperlink" Target="http://www.comune.castelnovo-nemonti.re.it/wp-content/uploads/2020/06/d-Corradi-e-Croci-dt.-72.pdf" TargetMode="External" /><Relationship Id="rId37" Type="http://schemas.openxmlformats.org/officeDocument/2006/relationships/hyperlink" Target="http://www.comune.castelnovo-nemonti.re.it/wp-content/uploads/2020/06/a-Corradi-e-Croci-dt.-72.pdf" TargetMode="External" /><Relationship Id="rId38" Type="http://schemas.openxmlformats.org/officeDocument/2006/relationships/hyperlink" Target="http://www.comune.castelnovo-nemonti.re.it/wp-content/uploads/2020/06/cv-Costa-M-Cristina-dt.-72.pdf" TargetMode="External" /><Relationship Id="rId39" Type="http://schemas.openxmlformats.org/officeDocument/2006/relationships/hyperlink" Target="http://www.comune.castelnovo-nemonti.re.it/wp-content/uploads/2020/06/d-Costa-M-Cristina-dt.-72.pdf" TargetMode="External" /><Relationship Id="rId40" Type="http://schemas.openxmlformats.org/officeDocument/2006/relationships/hyperlink" Target="http://www.comune.castelnovo-nemonti.re.it/wp-content/uploads/2020/06/a-Costa-M-Cristina-dt.-72.pdf" TargetMode="External" /><Relationship Id="rId41" Type="http://schemas.openxmlformats.org/officeDocument/2006/relationships/hyperlink" Target="http://www.comune.castelnovo-nemonti.re.it/wp-content/uploads/2020/06/cv-Coggiola-dt-21.pdf" TargetMode="External" /><Relationship Id="rId42" Type="http://schemas.openxmlformats.org/officeDocument/2006/relationships/hyperlink" Target="http://www.comune.castelnovo-nemonti.re.it/wp-content/uploads/2020/06/d-Coggiola-dt-21.pdf" TargetMode="External" /><Relationship Id="rId43" Type="http://schemas.openxmlformats.org/officeDocument/2006/relationships/hyperlink" Target="http://www.comune.castelnovo-nemonti.re.it/wp-content/uploads/2020/06/a-Coggiola-dt-21.pdf" TargetMode="External" /><Relationship Id="rId44" Type="http://schemas.openxmlformats.org/officeDocument/2006/relationships/hyperlink" Target="http://www.comune.castelnovo-nemonti.re.it/wp-content/uploads/2020/07/cv-Ganapini-Simone-dt-75.pdf" TargetMode="External" /><Relationship Id="rId45" Type="http://schemas.openxmlformats.org/officeDocument/2006/relationships/hyperlink" Target="http://www.comune.castelnovo-nemonti.re.it/wp-content/uploads/2020/07/d-Ganapini-Simone-dt-75.pdf" TargetMode="External" /><Relationship Id="rId46" Type="http://schemas.openxmlformats.org/officeDocument/2006/relationships/hyperlink" Target="http://www.comune.castelnovo-nemonti.re.it/wp-content/uploads/2020/07/a-Ganapini-Simone-dt-75.pdf" TargetMode="External" /><Relationship Id="rId47" Type="http://schemas.openxmlformats.org/officeDocument/2006/relationships/hyperlink" Target="http://www.comune.castelnovo-nemonti.re.it/wp-content/uploads/2020/07/cv-Mancassola-Nicola-dt-79.pdf" TargetMode="External" /><Relationship Id="rId48" Type="http://schemas.openxmlformats.org/officeDocument/2006/relationships/hyperlink" Target="http://www.comune.castelnovo-nemonti.re.it/wp-content/uploads/2020/07/d-Mancassola-Nicola-dt-79.pdf" TargetMode="External" /><Relationship Id="rId49" Type="http://schemas.openxmlformats.org/officeDocument/2006/relationships/hyperlink" Target="http://www.comune.castelnovo-nemonti.re.it/wp-content/uploads/2020/07/a-Mancassola-Nicola-dt-79.pdf" TargetMode="External" /><Relationship Id="rId50" Type="http://schemas.openxmlformats.org/officeDocument/2006/relationships/hyperlink" Target="http://www.comune.castelnovo-nemonti.re.it/wp-content/uploads/2020/07/cv-Certiquality-dt.-60.pdf" TargetMode="External" /><Relationship Id="rId51" Type="http://schemas.openxmlformats.org/officeDocument/2006/relationships/hyperlink" Target="http://www.comune.castelnovo-nemonti.re.it/wp-content/uploads/2020/07/cv-Bonifica-dt-67.pdf" TargetMode="External" /><Relationship Id="rId52" Type="http://schemas.openxmlformats.org/officeDocument/2006/relationships/hyperlink" Target="http://www.comune.castelnovo-nemonti.re.it/wp-content/uploads/2020/09/cv-Casoli-Andrea-dt.-11.pdf" TargetMode="External" /><Relationship Id="rId53" Type="http://schemas.openxmlformats.org/officeDocument/2006/relationships/hyperlink" Target="http://www.comune.castelnovo-nemonti.re.it/wp-content/uploads/2020/09/d-Casoli-Andrea-dt.-11.pdf" TargetMode="External" /><Relationship Id="rId54" Type="http://schemas.openxmlformats.org/officeDocument/2006/relationships/hyperlink" Target="http://www.comune.castelnovo-nemonti.re.it/wp-content/uploads/2020/09/a-Casoli-Andrea-dt-11.pdf" TargetMode="External" /><Relationship Id="rId55" Type="http://schemas.openxmlformats.org/officeDocument/2006/relationships/hyperlink" Target="http://www.comune.castelnovo-nemonti.re.it/wp-content/uploads/2020/10/cv-Zanni-Massimo-dt-94.pdf" TargetMode="External" /><Relationship Id="rId56" Type="http://schemas.openxmlformats.org/officeDocument/2006/relationships/hyperlink" Target="http://www.comune.castelnovo-nemonti.re.it/wp-content/uploads/2020/10/d-Zanni-Massimo-dt.-94.pdf" TargetMode="External" /><Relationship Id="rId57" Type="http://schemas.openxmlformats.org/officeDocument/2006/relationships/hyperlink" Target="http://www.comune.castelnovo-nemonti.re.it/wp-content/uploads/2020/10/a-Zanni-Massimo-dt.-94.pdf" TargetMode="External" /><Relationship Id="rId58" Type="http://schemas.openxmlformats.org/officeDocument/2006/relationships/hyperlink" Target="http://www.comune.castelnovo-nemonti.re.it/wp-content/uploads/2020/10/cv-Beretti-Paolo-dt-106.pdf" TargetMode="External" /><Relationship Id="rId59" Type="http://schemas.openxmlformats.org/officeDocument/2006/relationships/hyperlink" Target="http://www.comune.castelnovo-nemonti.re.it/wp-content/uploads/2020/10/d-Beretti-Paolo-dt-106.pdf" TargetMode="External" /><Relationship Id="rId60" Type="http://schemas.openxmlformats.org/officeDocument/2006/relationships/hyperlink" Target="http://www.comune.castelnovo-nemonti.re.it/wp-content/uploads/2020/10/a-Beretti-Paolo-dt-106.pdf" TargetMode="External" /><Relationship Id="rId61" Type="http://schemas.openxmlformats.org/officeDocument/2006/relationships/hyperlink" Target="http://www.comune.castelnovo-nemonti.re.it/wp-content/uploads/2020/10/cv-Zanni-Massimo-dt-105.pdf" TargetMode="External" /><Relationship Id="rId62" Type="http://schemas.openxmlformats.org/officeDocument/2006/relationships/hyperlink" Target="http://www.comune.castelnovo-nemonti.re.it/wp-content/uploads/2020/10/d-Zanni-Massimo-dt-105.pdf" TargetMode="External" /><Relationship Id="rId63" Type="http://schemas.openxmlformats.org/officeDocument/2006/relationships/hyperlink" Target="http://www.comune.castelnovo-nemonti.re.it/wp-content/uploads/2020/10/a-Zanni-Massimo-dt-105.pdf" TargetMode="External" /><Relationship Id="rId64" Type="http://schemas.openxmlformats.org/officeDocument/2006/relationships/hyperlink" Target="http://www.comune.castelnovo-nemonti.re.it/wp-content/uploads/2020/10/cv-Croci-Stefano-dt-105.pdf" TargetMode="External" /><Relationship Id="rId65" Type="http://schemas.openxmlformats.org/officeDocument/2006/relationships/hyperlink" Target="http://www.comune.castelnovo-nemonti.re.it/wp-content/uploads/2020/10/d-Croci-Stefano-dt-105.pdf" TargetMode="External" /><Relationship Id="rId66" Type="http://schemas.openxmlformats.org/officeDocument/2006/relationships/hyperlink" Target="http://www.comune.castelnovo-nemonti.re.it/wp-content/uploads/2020/10/a-Croci-Stefano-dt-105.pdf" TargetMode="External" /><Relationship Id="rId67" Type="http://schemas.openxmlformats.org/officeDocument/2006/relationships/hyperlink" Target="http://www.comune.castelnovo-nemonti.re.it/wp-content/uploads/2020/10/cv-Ferrari-Pietro-dt-30.pdf" TargetMode="External" /><Relationship Id="rId68" Type="http://schemas.openxmlformats.org/officeDocument/2006/relationships/hyperlink" Target="http://www.comune.castelnovo-nemonti.re.it/wp-content/uploads/2020/10/d-Ferrari-Pietro-dt-30.pdf" TargetMode="External" /><Relationship Id="rId69" Type="http://schemas.openxmlformats.org/officeDocument/2006/relationships/hyperlink" Target="http://www.comune.castelnovo-nemonti.re.it/wp-content/uploads/2020/10/a-Ferrari-Pietro-dt-30.pdf" TargetMode="External" /><Relationship Id="rId70" Type="http://schemas.openxmlformats.org/officeDocument/2006/relationships/hyperlink" Target="http://www.comune.castelnovo-nemonti.re.it/wp-content/uploads/2020/10/cv-Ferrari-Pietro-dt-31.pdf" TargetMode="External" /><Relationship Id="rId71" Type="http://schemas.openxmlformats.org/officeDocument/2006/relationships/hyperlink" Target="http://www.comune.castelnovo-nemonti.re.it/wp-content/uploads/2020/10/d-Ferrari-Pietro-dt-31.pdf" TargetMode="External" /><Relationship Id="rId72" Type="http://schemas.openxmlformats.org/officeDocument/2006/relationships/hyperlink" Target="http://www.comune.castelnovo-nemonti.re.it/wp-content/uploads/2020/10/a-Ferrari-Pietro-dt-31.pdf" TargetMode="External" /><Relationship Id="rId73" Type="http://schemas.openxmlformats.org/officeDocument/2006/relationships/hyperlink" Target="http://www.comune.castelnovo-nemonti.re.it/wp-content/uploads/2020/12/cv-Vignali-Fabio-dt-141.pdf" TargetMode="External" /><Relationship Id="rId74" Type="http://schemas.openxmlformats.org/officeDocument/2006/relationships/hyperlink" Target="http://www.comune.castelnovo-nemonti.re.it/wp-content/uploads/2020/12/d-Vignali-Fabio-dt-141.pdf" TargetMode="External" /><Relationship Id="rId75" Type="http://schemas.openxmlformats.org/officeDocument/2006/relationships/hyperlink" Target="http://www.comune.castelnovo-nemonti.re.it/wp-content/uploads/2020/12/a-Vignali-Fabio-dt-141.pdf" TargetMode="External" /><Relationship Id="rId76" Type="http://schemas.openxmlformats.org/officeDocument/2006/relationships/hyperlink" Target="http://www.comune.castelnovo-nemonti.re.it/wp-content/uploads/2020/12/cv-Rava-Roberta-dt-144.pdf" TargetMode="External" /><Relationship Id="rId77" Type="http://schemas.openxmlformats.org/officeDocument/2006/relationships/hyperlink" Target="http://www.comune.castelnovo-nemonti.re.it/wp-content/uploads/2020/12/d-Rava-Roberta-dt-144.pdf" TargetMode="External" /><Relationship Id="rId78" Type="http://schemas.openxmlformats.org/officeDocument/2006/relationships/hyperlink" Target="http://www.comune.castelnovo-nemonti.re.it/wp-content/uploads/2020/12/a-Rava-Roberta-dt-144.pdf" TargetMode="External" /><Relationship Id="rId79" Type="http://schemas.openxmlformats.org/officeDocument/2006/relationships/hyperlink" Target="http://www.comune.castelnovo-nemonti.re.it/wp-content/uploads/2020/12/cv-Isotton-Matteo-dt-161.pdf" TargetMode="External" /><Relationship Id="rId80" Type="http://schemas.openxmlformats.org/officeDocument/2006/relationships/hyperlink" Target="http://www.comune.castelnovo-nemonti.re.it/wp-content/uploads/2020/12/d-Isotton-Matteo-dt-161.pdf" TargetMode="External" /><Relationship Id="rId81" Type="http://schemas.openxmlformats.org/officeDocument/2006/relationships/hyperlink" Target="http://www.comune.castelnovo-nemonti.re.it/wp-content/uploads/2020/12/a-Isotton-Matteo-dt-161.pdf" TargetMode="External" /><Relationship Id="rId82" Type="http://schemas.openxmlformats.org/officeDocument/2006/relationships/hyperlink" Target="http://www.comune.castelnovo-nemonti.re.it/wp-content/uploads/2020/12/cv-Progetti-ambientali-dt-99.pdf" TargetMode="External" /><Relationship Id="rId83" Type="http://schemas.openxmlformats.org/officeDocument/2006/relationships/hyperlink" Target="http://www.comune.castelnovo-nemonti.re.it/wp-content/uploads/2020/12/d-Manfredi-e-Zanni-dt-99.pdf" TargetMode="External" /><Relationship Id="rId84" Type="http://schemas.openxmlformats.org/officeDocument/2006/relationships/hyperlink" Target="http://www.comune.castelnovo-nemonti.re.it/wp-content/uploads/2020/12/a-Manfredi-e-Zanni-dt-99.pdf" TargetMode="External" /><Relationship Id="rId85" Type="http://schemas.openxmlformats.org/officeDocument/2006/relationships/hyperlink" Target="http://www.comune.castelnovo-nemonti.re.it/wp-content/uploads/2020/12/cv-Malagoli-Gian-Maria-dt-34.pdf" TargetMode="External" /><Relationship Id="rId86" Type="http://schemas.openxmlformats.org/officeDocument/2006/relationships/hyperlink" Target="http://www.comune.castelnovo-nemonti.re.it/wp-content/uploads/2020/12/d-Malagoli-Gian-Maria-dt-34.pdf" TargetMode="External" /><Relationship Id="rId87" Type="http://schemas.openxmlformats.org/officeDocument/2006/relationships/hyperlink" Target="http://www.comune.castelnovo-nemonti.re.it/wp-content/uploads/2020/12/a-Malagoli-Gian-Maria-dt-34.pdf" TargetMode="External" /><Relationship Id="rId88" Type="http://schemas.openxmlformats.org/officeDocument/2006/relationships/hyperlink" Target="http://www.comune.castelnovo-nemonti.re.it/wp-content/uploads/2020/12/CV-Ufficio-Progetti-architetti-associati-dt-180.pdf" TargetMode="External" /><Relationship Id="rId89" Type="http://schemas.openxmlformats.org/officeDocument/2006/relationships/hyperlink" Target="http://www.comune.castelnovo-nemonti.re.it/wp-content/uploads/2020/12/d-Ufficio-Progetti-architetti-associati-dt-180.pdf" TargetMode="External" /><Relationship Id="rId90" Type="http://schemas.openxmlformats.org/officeDocument/2006/relationships/hyperlink" Target="http://www.comune.castelnovo-nemonti.re.it/wp-content/uploads/2020/12/a-Ufficio-Progetti-architetti-associati-dt-180.pdf" TargetMode="External" /><Relationship Id="rId91" Type="http://schemas.openxmlformats.org/officeDocument/2006/relationships/hyperlink" Target="http://www.comune.castelnovo-nemonti.re.it/wp-content/uploads/2021/01/cv-Bazzoli-Cristian-dt-145.pdf" TargetMode="External" /><Relationship Id="rId92" Type="http://schemas.openxmlformats.org/officeDocument/2006/relationships/hyperlink" Target="http://www.comune.castelnovo-nemonti.re.it/wp-content/uploads/2021/01/d-Bazzoli-Cristian-dt-145.pdf" TargetMode="External" /><Relationship Id="rId93" Type="http://schemas.openxmlformats.org/officeDocument/2006/relationships/hyperlink" Target="http://www.comune.castelnovo-nemonti.re.it/wp-content/uploads/2021/01/a-Bazzoli-Cristian-dt-145.pdf" TargetMode="External" /><Relationship Id="rId94" Type="http://schemas.openxmlformats.org/officeDocument/2006/relationships/hyperlink" Target="http://www.comune.castelnovo-nemonti.re.it/wp-content/uploads/2021/01/cv-Silvia-Piccinni-dt-8.pdf" TargetMode="External" /><Relationship Id="rId95" Type="http://schemas.openxmlformats.org/officeDocument/2006/relationships/hyperlink" Target="http://www.comune.castelnovo-nemonti.re.it/wp-content/uploads/2021/01/d-Piccinini-Silvia-dt-8.pdf" TargetMode="External" /><Relationship Id="rId96" Type="http://schemas.openxmlformats.org/officeDocument/2006/relationships/hyperlink" Target="http://www.comune.castelnovo-nemonti.re.it/wp-content/uploads/2021/01/a-Piccinini-Silvia-dt-8.pdf" TargetMode="External" /><Relationship Id="rId97" Type="http://schemas.openxmlformats.org/officeDocument/2006/relationships/hyperlink" Target="http://www.comune.castelnovo-nemonti.re.it/wp-content/uploads/2021/01/cv-Dallagiacoma-Filippo-dt-168.pdf" TargetMode="External" /><Relationship Id="rId98" Type="http://schemas.openxmlformats.org/officeDocument/2006/relationships/hyperlink" Target="http://www.comune.castelnovo-nemonti.re.it/wp-content/uploads/2021/01/d-Dallagiacoma-Filippo-dt-168.pdf" TargetMode="External" /><Relationship Id="rId99" Type="http://schemas.openxmlformats.org/officeDocument/2006/relationships/hyperlink" Target="http://www.comune.castelnovo-nemonti.re.it/wp-content/uploads/2021/01/a-Dallagiacoma-Filippo-dt-168.pdf" TargetMode="External" /><Relationship Id="rId100" Type="http://schemas.openxmlformats.org/officeDocument/2006/relationships/hyperlink" Target="http://www.comune.castelnovo-nemonti.re.it/wp-content/uploads/2021/01/cv-Dallagiacoma-Filippo-dt-169.pdf" TargetMode="External" /><Relationship Id="rId101" Type="http://schemas.openxmlformats.org/officeDocument/2006/relationships/hyperlink" Target="http://www.comune.castelnovo-nemonti.re.it/wp-content/uploads/2021/01/d-Dallagiacoma-Filippo-dt-169.pdf" TargetMode="External" /><Relationship Id="rId102" Type="http://schemas.openxmlformats.org/officeDocument/2006/relationships/hyperlink" Target="http://www.comune.castelnovo-nemonti.re.it/wp-content/uploads/2021/01/a-Dallagiacoma-Filippo-dt-169.pdf" TargetMode="External" /><Relationship Id="rId103" Type="http://schemas.openxmlformats.org/officeDocument/2006/relationships/hyperlink" Target="http://www.comune.castelnovo-nemonti.re.it/wp-content/uploads/2021/01/cv-Centrogeo-dt-54.pdf" TargetMode="External" /><Relationship Id="rId104" Type="http://schemas.openxmlformats.org/officeDocument/2006/relationships/hyperlink" Target="http://www.comune.castelnovo-nemonti.re.it/wp-content/uploads/2021/01/d-Centrogeo-dt-54.pdf" TargetMode="External" /><Relationship Id="rId105" Type="http://schemas.openxmlformats.org/officeDocument/2006/relationships/hyperlink" Target="http://www.comune.castelnovo-nemonti.re.it/wp-content/uploads/2021/01/a-Centrogeo-dt-54.pdf" TargetMode="External" /><Relationship Id="rId106" Type="http://schemas.openxmlformats.org/officeDocument/2006/relationships/hyperlink" Target="http://www.comune.castelnovo-nemonti.re.it/wp-content/uploads/2021/01/cv-Campi-Omar-dt-179.pdf" TargetMode="External" /><Relationship Id="rId107" Type="http://schemas.openxmlformats.org/officeDocument/2006/relationships/hyperlink" Target="http://www.comune.castelnovo-nemonti.re.it/wp-content/uploads/2021/01/d-Campi-Omar-dt-179.pdf" TargetMode="External" /><Relationship Id="rId108" Type="http://schemas.openxmlformats.org/officeDocument/2006/relationships/hyperlink" Target="http://www.comune.castelnovo-nemonti.re.it/wp-content/uploads/2021/01/a-Campi-Omar-dt-179.pdf" TargetMode="External" /><Relationship Id="rId109" Type="http://schemas.openxmlformats.org/officeDocument/2006/relationships/hyperlink" Target="http://www.comune.castelnovo-nemonti.re.it/wp-content/uploads/2021/01/cv-Pantani-Serena-dt-205.pdf" TargetMode="External" /><Relationship Id="rId110" Type="http://schemas.openxmlformats.org/officeDocument/2006/relationships/hyperlink" Target="http://www.comune.castelnovo-nemonti.re.it/wp-content/uploads/2021/01/d-Pantani-Serena-dt-205.pdf" TargetMode="External" /><Relationship Id="rId111" Type="http://schemas.openxmlformats.org/officeDocument/2006/relationships/hyperlink" Target="http://www.comune.castelnovo-nemonti.re.it/wp-content/uploads/2021/01/a-Pantani-Serena-dt-205.pdf" TargetMode="External" /><Relationship Id="rId112" Type="http://schemas.openxmlformats.org/officeDocument/2006/relationships/hyperlink" Target="http://www.comune.castelnovo-nemonti.re.it/wp-content/uploads/2021/01/cv-Zanelli-Giulia-dt-206.pdf" TargetMode="External" /><Relationship Id="rId113" Type="http://schemas.openxmlformats.org/officeDocument/2006/relationships/hyperlink" Target="http://www.comune.castelnovo-nemonti.re.it/wp-content/uploads/2021/01/d-Zanelli-Giulia-dt-206.pdf" TargetMode="External" /><Relationship Id="rId114" Type="http://schemas.openxmlformats.org/officeDocument/2006/relationships/hyperlink" Target="http://www.comune.castelnovo-nemonti.re.it/wp-content/uploads/2021/01/a-Zanelli-Giulia-dt-206.pdf" TargetMode="External" /><Relationship Id="rId115" Type="http://schemas.openxmlformats.org/officeDocument/2006/relationships/hyperlink" Target="http://www.comune.castelnovo-nemonti.re.it/wp-content/uploads/2021/01/cv-Progetti-Ambientali-Integrati-dt-207.pdf" TargetMode="External" /><Relationship Id="rId116" Type="http://schemas.openxmlformats.org/officeDocument/2006/relationships/hyperlink" Target="http://www.comune.castelnovo-nemonti.re.it/wp-content/uploads/2021/01/d-Progetti-Ambientali-Integrati-dt-207.pdf" TargetMode="External" /><Relationship Id="rId117" Type="http://schemas.openxmlformats.org/officeDocument/2006/relationships/hyperlink" Target="http://www.comune.castelnovo-nemonti.re.it/wp-content/uploads/2021/01/a-Progetti-Ambientali-Integrati-dt-207.pdf" TargetMode="External" /><Relationship Id="rId118" Type="http://schemas.openxmlformats.org/officeDocument/2006/relationships/hyperlink" Target="http://www.comune.castelnovo-nemonti.re.it/wp-content/uploads/2021/01/cv-Bianchi-Ivano-dt-38.pdf" TargetMode="External" /><Relationship Id="rId119" Type="http://schemas.openxmlformats.org/officeDocument/2006/relationships/hyperlink" Target="http://www.comune.castelnovo-nemonti.re.it/wp-content/uploads/2021/01/d-Bianchi-Ivano-dt-38.pdf" TargetMode="External" /><Relationship Id="rId120" Type="http://schemas.openxmlformats.org/officeDocument/2006/relationships/hyperlink" Target="http://www.comune.castelnovo-nemonti.re.it/wp-content/uploads/2021/01/a-Bianchi-Ivano-dt-38.pdf" TargetMode="External" /><Relationship Id="rId121" Type="http://schemas.openxmlformats.org/officeDocument/2006/relationships/hyperlink" Target="http://www.comune.castelnovo-nemonti.re.it/wp-content/uploads/2021/01/cv-Coli-Paolo-55.pdf" TargetMode="External" /><Relationship Id="rId122" Type="http://schemas.openxmlformats.org/officeDocument/2006/relationships/hyperlink" Target="http://www.comune.castelnovo-nemonti.re.it/wp-content/uploads/2021/03/cv-ABACUS-dt-180.pdf" TargetMode="External" /><Relationship Id="rId123" Type="http://schemas.openxmlformats.org/officeDocument/2006/relationships/hyperlink" Target="http://www.comune.castelnovo-nemonti.re.it/wp-content/uploads/2021/03/d-Abacus-dt-180.pdf" TargetMode="External" /><Relationship Id="rId124" Type="http://schemas.openxmlformats.org/officeDocument/2006/relationships/hyperlink" Target="http://www.comune.castelnovo-nemonti.re.it/wp-content/uploads/2021/03/a-Abacus-dt-180.pdf" TargetMode="External" /><Relationship Id="rId125" Type="http://schemas.openxmlformats.org/officeDocument/2006/relationships/hyperlink" Target="http://www.comune.castelnovo-nemonti.re.it/wp-content/uploads/2021/06/d-Coli-Paolo-DT-11.pdf" TargetMode="External" /><Relationship Id="rId126" Type="http://schemas.openxmlformats.org/officeDocument/2006/relationships/hyperlink" Target="http://www.comune.castelnovo-nemonti.re.it/wp-content/uploads/2021/06/a-Coli-Paolo-DT-11.pdf" TargetMode="External" /><Relationship Id="rId127" Type="http://schemas.openxmlformats.org/officeDocument/2006/relationships/hyperlink" Target="http://www.comune.castelnovo-nemonti.re.it/wp-content/uploads/2021/06/d-Coli-Paolo-dt-55.pdf" TargetMode="External" /><Relationship Id="rId128" Type="http://schemas.openxmlformats.org/officeDocument/2006/relationships/hyperlink" Target="http://www.comune.castelnovo-nemonti.re.it/wp-content/uploads/2021/06/a-Coli-Paolo-dt-55.pdf" TargetMode="External" /><Relationship Id="rId129" Type="http://schemas.openxmlformats.org/officeDocument/2006/relationships/hyperlink" Target="http://www.comune.castelnovo-nemonti.re.it/wp-content/uploads/2021/12/CV-MATE-dt-132.pdf" TargetMode="External" /><Relationship Id="rId130" Type="http://schemas.openxmlformats.org/officeDocument/2006/relationships/hyperlink" Target="http://www.comune.castelnovo-nemonti.re.it/wp-content/uploads/2021/12/CV_Alberto-Caprara-dt-132.pdf" TargetMode="External" /><Relationship Id="rId131" Type="http://schemas.openxmlformats.org/officeDocument/2006/relationships/hyperlink" Target="http://www.comune.castelnovo-nemonti.re.it/wp-content/uploads/2021/12/d-Zecca-dt-132.pdf" TargetMode="External" /><Relationship Id="rId132" Type="http://schemas.openxmlformats.org/officeDocument/2006/relationships/hyperlink" Target="http://www.comune.castelnovo-nemonti.re.it/wp-content/uploads/2021/12/d-Caprara-dt-132.pdf" TargetMode="External" /><Relationship Id="rId133" Type="http://schemas.openxmlformats.org/officeDocument/2006/relationships/hyperlink" Target="http://www.comune.castelnovo-nemonti.re.it/wp-content/uploads/2021/12/a-Mate-dt-132.pdf" TargetMode="External" /><Relationship Id="rId13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8"/>
  <sheetViews>
    <sheetView tabSelected="1" zoomScale="75" zoomScaleNormal="75" zoomScalePageLayoutView="0" workbookViewId="0" topLeftCell="A43">
      <selection activeCell="E47" sqref="E47"/>
    </sheetView>
  </sheetViews>
  <sheetFormatPr defaultColWidth="9.140625" defaultRowHeight="12.75"/>
  <cols>
    <col min="1" max="1" width="28.140625" style="10" customWidth="1"/>
    <col min="2" max="2" width="42.421875" style="11" customWidth="1"/>
    <col min="3" max="3" width="13.140625" style="12" bestFit="1" customWidth="1"/>
    <col min="4" max="5" width="11.57421875" style="1" bestFit="1" customWidth="1"/>
    <col min="6" max="6" width="20.7109375" style="13" customWidth="1"/>
    <col min="7" max="7" width="16.7109375" style="15" bestFit="1" customWidth="1"/>
    <col min="8" max="8" width="12.8515625" style="31" customWidth="1"/>
    <col min="9" max="9" width="8.28125" style="1" customWidth="1"/>
    <col min="10" max="10" width="13.7109375" style="1" customWidth="1"/>
    <col min="11" max="11" width="13.7109375" style="21" customWidth="1"/>
    <col min="12" max="12" width="18.421875" style="1" customWidth="1"/>
    <col min="13" max="13" width="13.421875" style="1" bestFit="1" customWidth="1"/>
    <col min="14" max="14" width="13.140625" style="1" bestFit="1" customWidth="1"/>
    <col min="15" max="16384" width="9.140625" style="1" customWidth="1"/>
  </cols>
  <sheetData>
    <row r="1" spans="1:11" ht="15" customHeight="1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ht="15" customHeight="1">
      <c r="A2" s="41" t="s">
        <v>13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ht="15.7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2" ht="76.5" customHeight="1">
      <c r="A4" s="2" t="s">
        <v>1</v>
      </c>
      <c r="B4" s="3" t="s">
        <v>2</v>
      </c>
      <c r="C4" s="4" t="s">
        <v>3</v>
      </c>
      <c r="D4" s="42" t="s">
        <v>4</v>
      </c>
      <c r="E4" s="43"/>
      <c r="F4" s="3" t="s">
        <v>5</v>
      </c>
      <c r="G4" s="3" t="s">
        <v>6</v>
      </c>
      <c r="H4" s="30" t="s">
        <v>60</v>
      </c>
      <c r="I4" s="3" t="s">
        <v>7</v>
      </c>
      <c r="J4" s="44" t="s">
        <v>11</v>
      </c>
      <c r="K4" s="44"/>
      <c r="L4" s="3" t="s">
        <v>101</v>
      </c>
    </row>
    <row r="5" spans="1:12" ht="65.25" customHeight="1">
      <c r="A5" s="22" t="s">
        <v>138</v>
      </c>
      <c r="B5" s="18" t="s">
        <v>107</v>
      </c>
      <c r="C5" s="19">
        <v>3904</v>
      </c>
      <c r="D5" s="17">
        <v>44184</v>
      </c>
      <c r="E5" s="17">
        <v>44293</v>
      </c>
      <c r="F5" s="23" t="s">
        <v>108</v>
      </c>
      <c r="G5" s="24">
        <v>44285</v>
      </c>
      <c r="H5" s="25">
        <v>3904</v>
      </c>
      <c r="I5" s="20" t="s">
        <v>9</v>
      </c>
      <c r="J5" s="20" t="s">
        <v>10</v>
      </c>
      <c r="K5" s="20" t="s">
        <v>12</v>
      </c>
      <c r="L5" s="16"/>
    </row>
    <row r="6" spans="1:12" ht="65.25" customHeight="1">
      <c r="A6" s="22" t="s">
        <v>37</v>
      </c>
      <c r="B6" s="18" t="s">
        <v>34</v>
      </c>
      <c r="C6" s="19">
        <v>10950.72</v>
      </c>
      <c r="D6" s="17">
        <v>43942</v>
      </c>
      <c r="E6" s="17">
        <v>44137</v>
      </c>
      <c r="F6" s="23" t="s">
        <v>35</v>
      </c>
      <c r="G6" s="24">
        <v>44006</v>
      </c>
      <c r="H6" s="25">
        <v>10950.72</v>
      </c>
      <c r="I6" s="20" t="s">
        <v>9</v>
      </c>
      <c r="J6" s="20" t="s">
        <v>10</v>
      </c>
      <c r="K6" s="20" t="s">
        <v>12</v>
      </c>
      <c r="L6" s="16"/>
    </row>
    <row r="7" spans="1:12" ht="105" customHeight="1">
      <c r="A7" s="22" t="s">
        <v>92</v>
      </c>
      <c r="B7" s="18" t="s">
        <v>93</v>
      </c>
      <c r="C7" s="19">
        <v>1464</v>
      </c>
      <c r="D7" s="17">
        <v>44159</v>
      </c>
      <c r="E7" s="22"/>
      <c r="F7" s="23" t="s">
        <v>94</v>
      </c>
      <c r="G7" s="24">
        <v>44217</v>
      </c>
      <c r="H7" s="25"/>
      <c r="I7" s="20" t="s">
        <v>9</v>
      </c>
      <c r="J7" s="20" t="s">
        <v>10</v>
      </c>
      <c r="K7" s="20" t="s">
        <v>12</v>
      </c>
      <c r="L7" s="27" t="s">
        <v>111</v>
      </c>
    </row>
    <row r="8" spans="1:12" ht="76.5">
      <c r="A8" s="22" t="s">
        <v>73</v>
      </c>
      <c r="B8" s="18" t="s">
        <v>74</v>
      </c>
      <c r="C8" s="19">
        <v>3863.86</v>
      </c>
      <c r="D8" s="17">
        <v>44089</v>
      </c>
      <c r="E8" s="17">
        <v>44175</v>
      </c>
      <c r="F8" s="23" t="s">
        <v>75</v>
      </c>
      <c r="G8" s="24">
        <v>44109</v>
      </c>
      <c r="H8" s="25">
        <v>3863.86</v>
      </c>
      <c r="I8" s="20" t="s">
        <v>9</v>
      </c>
      <c r="J8" s="20" t="s">
        <v>10</v>
      </c>
      <c r="K8" s="20" t="s">
        <v>12</v>
      </c>
      <c r="L8" s="16"/>
    </row>
    <row r="9" spans="1:12" ht="65.25" customHeight="1">
      <c r="A9" s="22" t="s">
        <v>19</v>
      </c>
      <c r="B9" s="18" t="s">
        <v>20</v>
      </c>
      <c r="C9" s="19">
        <v>2639.1</v>
      </c>
      <c r="D9" s="17">
        <v>43893</v>
      </c>
      <c r="E9" s="17">
        <v>43986</v>
      </c>
      <c r="F9" s="23" t="s">
        <v>21</v>
      </c>
      <c r="G9" s="24">
        <v>43986</v>
      </c>
      <c r="H9" s="25">
        <v>2639.1</v>
      </c>
      <c r="I9" s="20" t="s">
        <v>9</v>
      </c>
      <c r="J9" s="20" t="s">
        <v>10</v>
      </c>
      <c r="K9" s="20" t="s">
        <v>12</v>
      </c>
      <c r="L9" s="16"/>
    </row>
    <row r="10" spans="1:12" ht="65.25" customHeight="1">
      <c r="A10" s="22" t="s">
        <v>19</v>
      </c>
      <c r="B10" s="18" t="s">
        <v>136</v>
      </c>
      <c r="C10" s="19">
        <v>395.87</v>
      </c>
      <c r="D10" s="17">
        <v>44119</v>
      </c>
      <c r="E10" s="17">
        <v>44218</v>
      </c>
      <c r="F10" s="23" t="s">
        <v>137</v>
      </c>
      <c r="G10" s="24">
        <v>44218</v>
      </c>
      <c r="H10" s="25">
        <v>395.87</v>
      </c>
      <c r="I10" s="20" t="s">
        <v>9</v>
      </c>
      <c r="J10" s="20" t="s">
        <v>10</v>
      </c>
      <c r="K10" s="20" t="s">
        <v>12</v>
      </c>
      <c r="L10" s="16"/>
    </row>
    <row r="11" spans="1:12" ht="65.25" customHeight="1">
      <c r="A11" s="22" t="s">
        <v>19</v>
      </c>
      <c r="B11" s="18" t="s">
        <v>39</v>
      </c>
      <c r="C11" s="19">
        <v>3958.66</v>
      </c>
      <c r="D11" s="17">
        <v>43957</v>
      </c>
      <c r="E11" s="17">
        <v>44015</v>
      </c>
      <c r="F11" s="23" t="s">
        <v>40</v>
      </c>
      <c r="G11" s="24">
        <v>44006</v>
      </c>
      <c r="H11" s="25">
        <v>3958.66</v>
      </c>
      <c r="I11" s="20" t="s">
        <v>9</v>
      </c>
      <c r="J11" s="20" t="s">
        <v>10</v>
      </c>
      <c r="K11" s="20" t="s">
        <v>12</v>
      </c>
      <c r="L11" s="16"/>
    </row>
    <row r="12" spans="1:12" ht="65.25" customHeight="1">
      <c r="A12" s="18" t="s">
        <v>53</v>
      </c>
      <c r="B12" s="18" t="s">
        <v>54</v>
      </c>
      <c r="C12" s="19">
        <v>5015.21</v>
      </c>
      <c r="D12" s="17">
        <v>43983</v>
      </c>
      <c r="E12" s="17">
        <v>44041</v>
      </c>
      <c r="F12" s="23" t="s">
        <v>55</v>
      </c>
      <c r="G12" s="24">
        <v>44006</v>
      </c>
      <c r="H12" s="25">
        <v>5015.21</v>
      </c>
      <c r="I12" s="20" t="s">
        <v>9</v>
      </c>
      <c r="J12" s="20" t="s">
        <v>56</v>
      </c>
      <c r="K12" s="20" t="s">
        <v>56</v>
      </c>
      <c r="L12" s="16"/>
    </row>
    <row r="13" spans="1:12" ht="76.5">
      <c r="A13" s="18" t="s">
        <v>122</v>
      </c>
      <c r="B13" s="18" t="s">
        <v>123</v>
      </c>
      <c r="C13" s="19">
        <v>4200</v>
      </c>
      <c r="D13" s="17">
        <v>44184</v>
      </c>
      <c r="E13" s="17">
        <v>44218</v>
      </c>
      <c r="F13" s="23" t="s">
        <v>124</v>
      </c>
      <c r="G13" s="24">
        <v>44217</v>
      </c>
      <c r="H13" s="25">
        <v>2625</v>
      </c>
      <c r="I13" s="20" t="s">
        <v>9</v>
      </c>
      <c r="J13" s="20" t="s">
        <v>10</v>
      </c>
      <c r="K13" s="20" t="s">
        <v>12</v>
      </c>
      <c r="L13" s="33" t="s">
        <v>145</v>
      </c>
    </row>
    <row r="14" spans="1:12" ht="87" customHeight="1">
      <c r="A14" s="18" t="s">
        <v>67</v>
      </c>
      <c r="B14" s="18" t="s">
        <v>68</v>
      </c>
      <c r="C14" s="19">
        <v>1000</v>
      </c>
      <c r="D14" s="17">
        <v>44071</v>
      </c>
      <c r="E14" s="17">
        <v>44243</v>
      </c>
      <c r="F14" s="23" t="s">
        <v>69</v>
      </c>
      <c r="G14" s="24">
        <v>44082</v>
      </c>
      <c r="H14" s="25">
        <v>1000</v>
      </c>
      <c r="I14" s="20" t="s">
        <v>9</v>
      </c>
      <c r="J14" s="20" t="s">
        <v>10</v>
      </c>
      <c r="K14" s="20" t="s">
        <v>12</v>
      </c>
      <c r="L14" s="16"/>
    </row>
    <row r="15" spans="1:12" ht="63.75">
      <c r="A15" s="18" t="s">
        <v>135</v>
      </c>
      <c r="B15" s="18" t="s">
        <v>120</v>
      </c>
      <c r="C15" s="19">
        <v>29768</v>
      </c>
      <c r="D15" s="17">
        <v>44184</v>
      </c>
      <c r="E15" s="17">
        <v>44887</v>
      </c>
      <c r="F15" s="23" t="s">
        <v>121</v>
      </c>
      <c r="G15" s="24">
        <v>44217</v>
      </c>
      <c r="H15" s="25">
        <f>5953.6+23814.4</f>
        <v>29768</v>
      </c>
      <c r="I15" s="20" t="s">
        <v>9</v>
      </c>
      <c r="J15" s="20" t="s">
        <v>10</v>
      </c>
      <c r="K15" s="20" t="s">
        <v>12</v>
      </c>
      <c r="L15" s="16"/>
    </row>
    <row r="16" spans="1:12" ht="65.25" customHeight="1">
      <c r="A16" s="18" t="s">
        <v>57</v>
      </c>
      <c r="B16" s="18" t="s">
        <v>58</v>
      </c>
      <c r="C16" s="19">
        <v>14701</v>
      </c>
      <c r="D16" s="17">
        <v>43958</v>
      </c>
      <c r="E16" s="17">
        <v>44561</v>
      </c>
      <c r="F16" s="23" t="s">
        <v>59</v>
      </c>
      <c r="G16" s="24">
        <v>44006</v>
      </c>
      <c r="H16" s="25">
        <f>6649+4026</f>
        <v>10675</v>
      </c>
      <c r="I16" s="20" t="s">
        <v>9</v>
      </c>
      <c r="J16" s="20" t="s">
        <v>56</v>
      </c>
      <c r="K16" s="20" t="s">
        <v>56</v>
      </c>
      <c r="L16" s="27" t="s">
        <v>144</v>
      </c>
    </row>
    <row r="17" spans="1:12" ht="65.25" customHeight="1">
      <c r="A17" s="22" t="s">
        <v>50</v>
      </c>
      <c r="B17" s="18" t="s">
        <v>51</v>
      </c>
      <c r="C17" s="19">
        <v>2352</v>
      </c>
      <c r="D17" s="17">
        <v>43974</v>
      </c>
      <c r="E17" s="17">
        <v>44223</v>
      </c>
      <c r="F17" s="23" t="s">
        <v>52</v>
      </c>
      <c r="G17" s="24">
        <v>44006</v>
      </c>
      <c r="H17" s="25">
        <v>2352</v>
      </c>
      <c r="I17" s="20" t="s">
        <v>9</v>
      </c>
      <c r="J17" s="20" t="s">
        <v>10</v>
      </c>
      <c r="K17" s="20" t="s">
        <v>12</v>
      </c>
      <c r="L17" s="16"/>
    </row>
    <row r="18" spans="1:12" ht="65.25" customHeight="1">
      <c r="A18" s="18" t="s">
        <v>48</v>
      </c>
      <c r="B18" s="18" t="s">
        <v>49</v>
      </c>
      <c r="C18" s="19">
        <v>8213.36</v>
      </c>
      <c r="D18" s="17">
        <v>44004</v>
      </c>
      <c r="E18" s="17">
        <v>44439</v>
      </c>
      <c r="F18" s="23" t="s">
        <v>47</v>
      </c>
      <c r="G18" s="24">
        <v>44006</v>
      </c>
      <c r="H18" s="25">
        <v>8213.36</v>
      </c>
      <c r="I18" s="20" t="s">
        <v>9</v>
      </c>
      <c r="J18" s="20" t="s">
        <v>10</v>
      </c>
      <c r="K18" s="20" t="s">
        <v>12</v>
      </c>
      <c r="L18" s="16"/>
    </row>
    <row r="19" spans="1:12" ht="71.25" customHeight="1">
      <c r="A19" s="22" t="s">
        <v>15</v>
      </c>
      <c r="B19" s="18" t="s">
        <v>16</v>
      </c>
      <c r="C19" s="19">
        <v>3000</v>
      </c>
      <c r="D19" s="17">
        <v>43866</v>
      </c>
      <c r="E19" s="17">
        <v>44315</v>
      </c>
      <c r="F19" s="23" t="s">
        <v>18</v>
      </c>
      <c r="G19" s="24">
        <v>43869</v>
      </c>
      <c r="H19" s="25">
        <v>3000</v>
      </c>
      <c r="I19" s="20" t="s">
        <v>9</v>
      </c>
      <c r="J19" s="20" t="s">
        <v>10</v>
      </c>
      <c r="K19" s="20" t="s">
        <v>12</v>
      </c>
      <c r="L19" s="16"/>
    </row>
    <row r="20" spans="1:12" ht="51">
      <c r="A20" s="22" t="s">
        <v>15</v>
      </c>
      <c r="B20" s="18" t="s">
        <v>125</v>
      </c>
      <c r="C20" s="19">
        <v>6420.13</v>
      </c>
      <c r="D20" s="17">
        <v>44194</v>
      </c>
      <c r="E20" s="22"/>
      <c r="F20" s="23" t="s">
        <v>126</v>
      </c>
      <c r="G20" s="24">
        <v>44217</v>
      </c>
      <c r="H20" s="25"/>
      <c r="I20" s="20" t="s">
        <v>9</v>
      </c>
      <c r="J20" s="20" t="s">
        <v>10</v>
      </c>
      <c r="K20" s="20" t="s">
        <v>12</v>
      </c>
      <c r="L20" s="16"/>
    </row>
    <row r="21" spans="1:12" ht="71.25" customHeight="1">
      <c r="A21" s="22" t="s">
        <v>79</v>
      </c>
      <c r="B21" s="18" t="s">
        <v>80</v>
      </c>
      <c r="C21" s="19">
        <v>3045.12</v>
      </c>
      <c r="D21" s="17">
        <v>44086</v>
      </c>
      <c r="E21" s="17">
        <v>44137</v>
      </c>
      <c r="F21" s="23" t="s">
        <v>78</v>
      </c>
      <c r="G21" s="24">
        <v>44109</v>
      </c>
      <c r="H21" s="25">
        <v>3045.12</v>
      </c>
      <c r="I21" s="20" t="s">
        <v>9</v>
      </c>
      <c r="J21" s="20" t="s">
        <v>10</v>
      </c>
      <c r="K21" s="20" t="s">
        <v>12</v>
      </c>
      <c r="L21" s="16"/>
    </row>
    <row r="22" spans="1:12" ht="69.75" customHeight="1">
      <c r="A22" s="22" t="s">
        <v>114</v>
      </c>
      <c r="B22" s="18" t="s">
        <v>116</v>
      </c>
      <c r="C22" s="19">
        <v>2080</v>
      </c>
      <c r="D22" s="17">
        <v>44182</v>
      </c>
      <c r="E22" s="17">
        <v>44280</v>
      </c>
      <c r="F22" s="23" t="s">
        <v>117</v>
      </c>
      <c r="G22" s="24">
        <v>44217</v>
      </c>
      <c r="H22" s="25">
        <v>2080</v>
      </c>
      <c r="I22" s="20" t="s">
        <v>9</v>
      </c>
      <c r="J22" s="20" t="s">
        <v>10</v>
      </c>
      <c r="K22" s="20" t="s">
        <v>12</v>
      </c>
      <c r="L22" s="16"/>
    </row>
    <row r="23" spans="1:12" ht="69.75" customHeight="1">
      <c r="A23" s="22" t="s">
        <v>114</v>
      </c>
      <c r="B23" s="18" t="s">
        <v>118</v>
      </c>
      <c r="C23" s="19">
        <v>3120</v>
      </c>
      <c r="D23" s="17">
        <v>44182</v>
      </c>
      <c r="E23" s="17">
        <v>44280</v>
      </c>
      <c r="F23" s="23" t="s">
        <v>119</v>
      </c>
      <c r="G23" s="24">
        <v>44217</v>
      </c>
      <c r="H23" s="25">
        <v>3120</v>
      </c>
      <c r="I23" s="20" t="s">
        <v>9</v>
      </c>
      <c r="J23" s="20" t="s">
        <v>10</v>
      </c>
      <c r="K23" s="20" t="s">
        <v>12</v>
      </c>
      <c r="L23" s="16"/>
    </row>
    <row r="24" spans="1:12" ht="71.25" customHeight="1">
      <c r="A24" s="22" t="s">
        <v>22</v>
      </c>
      <c r="B24" s="18" t="s">
        <v>23</v>
      </c>
      <c r="C24" s="19">
        <v>4377.36</v>
      </c>
      <c r="D24" s="17">
        <v>43881</v>
      </c>
      <c r="E24" s="22"/>
      <c r="F24" s="23" t="s">
        <v>24</v>
      </c>
      <c r="G24" s="24">
        <v>43998</v>
      </c>
      <c r="H24" s="25"/>
      <c r="I24" s="20" t="s">
        <v>9</v>
      </c>
      <c r="J24" s="20" t="s">
        <v>10</v>
      </c>
      <c r="K24" s="20" t="s">
        <v>12</v>
      </c>
      <c r="L24" s="16"/>
    </row>
    <row r="25" spans="1:12" ht="71.25" customHeight="1">
      <c r="A25" s="22" t="s">
        <v>25</v>
      </c>
      <c r="B25" s="18" t="s">
        <v>26</v>
      </c>
      <c r="C25" s="19">
        <f>8572.8-480</f>
        <v>8092.799999999999</v>
      </c>
      <c r="D25" s="17">
        <v>43893</v>
      </c>
      <c r="E25" s="17">
        <v>44091</v>
      </c>
      <c r="F25" s="23" t="s">
        <v>27</v>
      </c>
      <c r="G25" s="24">
        <v>43999</v>
      </c>
      <c r="H25" s="25">
        <v>80992.8</v>
      </c>
      <c r="I25" s="20" t="s">
        <v>9</v>
      </c>
      <c r="J25" s="20" t="s">
        <v>10</v>
      </c>
      <c r="K25" s="20" t="s">
        <v>12</v>
      </c>
      <c r="L25" s="27" t="s">
        <v>139</v>
      </c>
    </row>
    <row r="26" spans="1:12" ht="71.25" customHeight="1">
      <c r="A26" s="22" t="s">
        <v>25</v>
      </c>
      <c r="B26" s="18" t="s">
        <v>41</v>
      </c>
      <c r="C26" s="19">
        <v>3172</v>
      </c>
      <c r="D26" s="17">
        <v>43974</v>
      </c>
      <c r="E26" s="17">
        <v>44287</v>
      </c>
      <c r="F26" s="23" t="s">
        <v>42</v>
      </c>
      <c r="G26" s="24">
        <v>44006</v>
      </c>
      <c r="H26" s="25">
        <v>3172</v>
      </c>
      <c r="I26" s="20" t="s">
        <v>9</v>
      </c>
      <c r="J26" s="20" t="s">
        <v>10</v>
      </c>
      <c r="K26" s="20" t="s">
        <v>12</v>
      </c>
      <c r="L26" s="16"/>
    </row>
    <row r="27" spans="1:12" ht="71.25" customHeight="1">
      <c r="A27" s="22" t="s">
        <v>81</v>
      </c>
      <c r="B27" s="18" t="s">
        <v>82</v>
      </c>
      <c r="C27" s="19">
        <v>610.04</v>
      </c>
      <c r="D27" s="17">
        <v>44084</v>
      </c>
      <c r="E27" s="17">
        <v>45134</v>
      </c>
      <c r="F27" s="23" t="s">
        <v>83</v>
      </c>
      <c r="G27" s="24">
        <v>44109</v>
      </c>
      <c r="H27" s="25">
        <f>514.57+95.47</f>
        <v>610.0400000000001</v>
      </c>
      <c r="I27" s="20" t="s">
        <v>9</v>
      </c>
      <c r="J27" s="20" t="s">
        <v>10</v>
      </c>
      <c r="K27" s="20" t="s">
        <v>12</v>
      </c>
      <c r="L27" s="16"/>
    </row>
    <row r="28" spans="1:14" ht="89.25">
      <c r="A28" s="22" t="s">
        <v>81</v>
      </c>
      <c r="B28" s="18" t="s">
        <v>84</v>
      </c>
      <c r="C28" s="19">
        <v>14346.48</v>
      </c>
      <c r="D28" s="17">
        <v>44084</v>
      </c>
      <c r="E28" s="22"/>
      <c r="F28" s="23" t="s">
        <v>85</v>
      </c>
      <c r="G28" s="24">
        <v>44109</v>
      </c>
      <c r="H28" s="25">
        <f>3798.76+891.72+2212.67</f>
        <v>6903.150000000001</v>
      </c>
      <c r="I28" s="20" t="s">
        <v>9</v>
      </c>
      <c r="J28" s="20" t="s">
        <v>10</v>
      </c>
      <c r="K28" s="20" t="s">
        <v>12</v>
      </c>
      <c r="L28" s="16"/>
      <c r="N28" s="32"/>
    </row>
    <row r="29" spans="1:12" ht="71.25" customHeight="1">
      <c r="A29" s="22" t="s">
        <v>61</v>
      </c>
      <c r="B29" s="18" t="s">
        <v>62</v>
      </c>
      <c r="C29" s="19">
        <v>13528.78</v>
      </c>
      <c r="D29" s="17">
        <v>44011</v>
      </c>
      <c r="E29" s="22"/>
      <c r="F29" s="23" t="s">
        <v>63</v>
      </c>
      <c r="G29" s="24">
        <v>44015</v>
      </c>
      <c r="H29" s="25"/>
      <c r="I29" s="20" t="s">
        <v>9</v>
      </c>
      <c r="J29" s="20" t="s">
        <v>10</v>
      </c>
      <c r="K29" s="20" t="s">
        <v>12</v>
      </c>
      <c r="L29" s="16"/>
    </row>
    <row r="30" spans="1:12" ht="38.25">
      <c r="A30" s="22" t="s">
        <v>8</v>
      </c>
      <c r="B30" s="18" t="s">
        <v>14</v>
      </c>
      <c r="C30" s="19">
        <v>634.4</v>
      </c>
      <c r="D30" s="17">
        <v>43846</v>
      </c>
      <c r="E30" s="17">
        <v>44544</v>
      </c>
      <c r="F30" s="23" t="s">
        <v>17</v>
      </c>
      <c r="G30" s="24">
        <v>43850</v>
      </c>
      <c r="H30" s="25">
        <v>634.4</v>
      </c>
      <c r="I30" s="20" t="s">
        <v>9</v>
      </c>
      <c r="J30" s="20" t="s">
        <v>10</v>
      </c>
      <c r="K30" s="20" t="s">
        <v>12</v>
      </c>
      <c r="L30" s="16"/>
    </row>
    <row r="31" spans="1:12" ht="63.75">
      <c r="A31" s="22" t="s">
        <v>95</v>
      </c>
      <c r="B31" s="18" t="s">
        <v>96</v>
      </c>
      <c r="C31" s="19">
        <v>15785.21</v>
      </c>
      <c r="D31" s="17">
        <v>44168</v>
      </c>
      <c r="E31" s="17">
        <v>44489</v>
      </c>
      <c r="F31" s="23" t="s">
        <v>97</v>
      </c>
      <c r="G31" s="24">
        <v>44174</v>
      </c>
      <c r="H31" s="25">
        <v>15785.21</v>
      </c>
      <c r="I31" s="20" t="s">
        <v>9</v>
      </c>
      <c r="J31" s="20" t="s">
        <v>10</v>
      </c>
      <c r="K31" s="20" t="s">
        <v>12</v>
      </c>
      <c r="L31" s="16"/>
    </row>
    <row r="32" spans="1:12" ht="89.25">
      <c r="A32" s="22" t="s">
        <v>31</v>
      </c>
      <c r="B32" s="18" t="s">
        <v>32</v>
      </c>
      <c r="C32" s="19">
        <v>50726.37</v>
      </c>
      <c r="D32" s="17">
        <v>43929</v>
      </c>
      <c r="E32" s="22"/>
      <c r="F32" s="23" t="s">
        <v>33</v>
      </c>
      <c r="G32" s="24">
        <v>44006</v>
      </c>
      <c r="H32" s="25">
        <f>30435.83+17754.24</f>
        <v>48190.07000000001</v>
      </c>
      <c r="I32" s="20" t="s">
        <v>9</v>
      </c>
      <c r="J32" s="20" t="s">
        <v>10</v>
      </c>
      <c r="K32" s="20" t="s">
        <v>12</v>
      </c>
      <c r="L32" s="16"/>
    </row>
    <row r="33" spans="1:12" ht="63.75">
      <c r="A33" s="22" t="s">
        <v>103</v>
      </c>
      <c r="B33" s="18" t="s">
        <v>104</v>
      </c>
      <c r="C33" s="19">
        <v>2537.6</v>
      </c>
      <c r="D33" s="17">
        <v>44110</v>
      </c>
      <c r="E33" s="17">
        <v>44186</v>
      </c>
      <c r="F33" s="23" t="s">
        <v>105</v>
      </c>
      <c r="G33" s="24">
        <v>44186</v>
      </c>
      <c r="H33" s="25">
        <v>2537.6</v>
      </c>
      <c r="I33" s="20" t="s">
        <v>9</v>
      </c>
      <c r="J33" s="20" t="s">
        <v>10</v>
      </c>
      <c r="K33" s="20" t="s">
        <v>12</v>
      </c>
      <c r="L33" s="16"/>
    </row>
    <row r="34" spans="1:12" ht="51">
      <c r="A34" s="22" t="s">
        <v>64</v>
      </c>
      <c r="B34" s="18" t="s">
        <v>65</v>
      </c>
      <c r="C34" s="19">
        <v>3900</v>
      </c>
      <c r="D34" s="17">
        <v>44015</v>
      </c>
      <c r="E34" s="17">
        <v>44483</v>
      </c>
      <c r="F34" s="23" t="s">
        <v>66</v>
      </c>
      <c r="G34" s="24">
        <v>44020</v>
      </c>
      <c r="H34" s="25">
        <v>3900</v>
      </c>
      <c r="I34" s="20" t="s">
        <v>9</v>
      </c>
      <c r="J34" s="20" t="s">
        <v>10</v>
      </c>
      <c r="K34" s="20" t="s">
        <v>12</v>
      </c>
      <c r="L34" s="16"/>
    </row>
    <row r="35" spans="1:12" ht="63.75">
      <c r="A35" s="22" t="s">
        <v>127</v>
      </c>
      <c r="B35" s="18" t="s">
        <v>128</v>
      </c>
      <c r="C35" s="19">
        <v>3806.4</v>
      </c>
      <c r="D35" s="17">
        <v>44196</v>
      </c>
      <c r="E35" s="17">
        <v>44510</v>
      </c>
      <c r="F35" s="23" t="s">
        <v>129</v>
      </c>
      <c r="G35" s="24">
        <v>44217</v>
      </c>
      <c r="H35" s="25">
        <v>3806</v>
      </c>
      <c r="I35" s="20" t="s">
        <v>9</v>
      </c>
      <c r="J35" s="20" t="s">
        <v>10</v>
      </c>
      <c r="K35" s="20" t="s">
        <v>12</v>
      </c>
      <c r="L35" s="16" t="s">
        <v>143</v>
      </c>
    </row>
    <row r="36" spans="1:12" ht="51">
      <c r="A36" s="18" t="s">
        <v>112</v>
      </c>
      <c r="B36" s="18" t="s">
        <v>115</v>
      </c>
      <c r="C36" s="19">
        <v>5982.39</v>
      </c>
      <c r="D36" s="17">
        <v>43862</v>
      </c>
      <c r="E36" s="22"/>
      <c r="F36" s="23" t="s">
        <v>113</v>
      </c>
      <c r="G36" s="24">
        <v>44217</v>
      </c>
      <c r="H36" s="25"/>
      <c r="I36" s="20" t="s">
        <v>9</v>
      </c>
      <c r="J36" s="20" t="s">
        <v>10</v>
      </c>
      <c r="K36" s="20" t="s">
        <v>12</v>
      </c>
      <c r="L36" s="16"/>
    </row>
    <row r="37" spans="1:12" ht="65.25" customHeight="1">
      <c r="A37" s="18" t="s">
        <v>36</v>
      </c>
      <c r="B37" s="18" t="s">
        <v>38</v>
      </c>
      <c r="C37" s="19">
        <v>3172</v>
      </c>
      <c r="D37" s="17">
        <v>43942</v>
      </c>
      <c r="E37" s="17">
        <v>44106</v>
      </c>
      <c r="F37" s="23" t="s">
        <v>35</v>
      </c>
      <c r="G37" s="24">
        <v>44006</v>
      </c>
      <c r="H37" s="25">
        <v>3172</v>
      </c>
      <c r="I37" s="20" t="s">
        <v>9</v>
      </c>
      <c r="J37" s="20" t="s">
        <v>10</v>
      </c>
      <c r="K37" s="20" t="s">
        <v>12</v>
      </c>
      <c r="L37" s="16"/>
    </row>
    <row r="38" spans="1:12" ht="127.5">
      <c r="A38" s="18" t="s">
        <v>70</v>
      </c>
      <c r="B38" s="18" t="s">
        <v>71</v>
      </c>
      <c r="C38" s="19">
        <v>8586.36</v>
      </c>
      <c r="D38" s="17">
        <v>44046</v>
      </c>
      <c r="E38" s="17">
        <v>44743</v>
      </c>
      <c r="F38" s="23" t="s">
        <v>72</v>
      </c>
      <c r="G38" s="24">
        <v>44110</v>
      </c>
      <c r="H38" s="25">
        <v>8586.36</v>
      </c>
      <c r="I38" s="20" t="s">
        <v>9</v>
      </c>
      <c r="J38" s="20" t="s">
        <v>10</v>
      </c>
      <c r="K38" s="20" t="s">
        <v>12</v>
      </c>
      <c r="L38" s="16"/>
    </row>
    <row r="39" spans="1:12" ht="76.5">
      <c r="A39" s="18" t="s">
        <v>98</v>
      </c>
      <c r="B39" s="18" t="s">
        <v>99</v>
      </c>
      <c r="C39" s="19">
        <v>1220</v>
      </c>
      <c r="D39" s="17">
        <v>44166</v>
      </c>
      <c r="E39" s="17">
        <v>44186</v>
      </c>
      <c r="F39" s="23" t="s">
        <v>100</v>
      </c>
      <c r="G39" s="24">
        <v>44186</v>
      </c>
      <c r="H39" s="25">
        <v>1220</v>
      </c>
      <c r="I39" s="20" t="s">
        <v>9</v>
      </c>
      <c r="J39" s="20" t="s">
        <v>10</v>
      </c>
      <c r="K39" s="20" t="s">
        <v>12</v>
      </c>
      <c r="L39" s="27" t="s">
        <v>102</v>
      </c>
    </row>
    <row r="40" spans="1:12" ht="63.75">
      <c r="A40" s="18" t="s">
        <v>70</v>
      </c>
      <c r="B40" s="18" t="s">
        <v>133</v>
      </c>
      <c r="C40" s="19">
        <v>2537.6</v>
      </c>
      <c r="D40" s="17">
        <v>44196</v>
      </c>
      <c r="E40" s="22"/>
      <c r="F40" s="23" t="s">
        <v>134</v>
      </c>
      <c r="G40" s="24">
        <v>44217</v>
      </c>
      <c r="H40" s="25">
        <v>1268.8</v>
      </c>
      <c r="I40" s="20" t="s">
        <v>9</v>
      </c>
      <c r="J40" s="20" t="s">
        <v>10</v>
      </c>
      <c r="K40" s="20" t="s">
        <v>12</v>
      </c>
      <c r="L40" s="27"/>
    </row>
    <row r="41" spans="1:12" ht="127.5">
      <c r="A41" s="18" t="s">
        <v>89</v>
      </c>
      <c r="B41" s="18" t="s">
        <v>90</v>
      </c>
      <c r="C41" s="19">
        <v>5138.64</v>
      </c>
      <c r="D41" s="17">
        <v>44159</v>
      </c>
      <c r="E41" s="17">
        <v>44312</v>
      </c>
      <c r="F41" s="23" t="s">
        <v>91</v>
      </c>
      <c r="G41" s="24">
        <v>44174</v>
      </c>
      <c r="H41" s="25">
        <v>2854.8</v>
      </c>
      <c r="I41" s="28" t="s">
        <v>9</v>
      </c>
      <c r="J41" s="28" t="s">
        <v>10</v>
      </c>
      <c r="K41" s="20" t="s">
        <v>12</v>
      </c>
      <c r="L41" s="34" t="s">
        <v>146</v>
      </c>
    </row>
    <row r="42" spans="1:14" s="36" customFormat="1" ht="69.75" customHeight="1">
      <c r="A42" s="48" t="s">
        <v>147</v>
      </c>
      <c r="B42" s="51" t="s">
        <v>141</v>
      </c>
      <c r="C42" s="66">
        <v>161022.75</v>
      </c>
      <c r="D42" s="53">
        <v>44140</v>
      </c>
      <c r="E42" s="56"/>
      <c r="F42" s="59" t="s">
        <v>142</v>
      </c>
      <c r="G42" s="61">
        <v>44552</v>
      </c>
      <c r="H42" s="63">
        <f>80810.45+4755.63+28404.58+12017.76</f>
        <v>125988.42</v>
      </c>
      <c r="I42" s="28" t="s">
        <v>9</v>
      </c>
      <c r="J42" s="28" t="s">
        <v>10</v>
      </c>
      <c r="K42" s="45" t="s">
        <v>12</v>
      </c>
      <c r="L42" s="47"/>
      <c r="M42" s="35"/>
      <c r="N42" s="35"/>
    </row>
    <row r="43" spans="1:12" s="36" customFormat="1" ht="69.75" customHeight="1">
      <c r="A43" s="49"/>
      <c r="B43" s="52"/>
      <c r="C43" s="67"/>
      <c r="D43" s="54"/>
      <c r="E43" s="57"/>
      <c r="F43" s="60"/>
      <c r="G43" s="62"/>
      <c r="H43" s="64"/>
      <c r="I43" s="69"/>
      <c r="J43" s="69"/>
      <c r="K43" s="68"/>
      <c r="L43" s="65"/>
    </row>
    <row r="44" spans="1:12" s="36" customFormat="1" ht="69.75" customHeight="1">
      <c r="A44" s="50"/>
      <c r="B44" s="40" t="s">
        <v>148</v>
      </c>
      <c r="C44" s="38">
        <v>6661.2</v>
      </c>
      <c r="D44" s="55"/>
      <c r="E44" s="58"/>
      <c r="F44" s="23" t="s">
        <v>149</v>
      </c>
      <c r="G44" s="24">
        <v>45484</v>
      </c>
      <c r="H44" s="39"/>
      <c r="I44" s="29" t="s">
        <v>9</v>
      </c>
      <c r="J44" s="29" t="s">
        <v>10</v>
      </c>
      <c r="K44" s="46"/>
      <c r="L44" s="37"/>
    </row>
    <row r="45" spans="1:12" ht="65.25" customHeight="1">
      <c r="A45" s="18" t="s">
        <v>43</v>
      </c>
      <c r="B45" s="18" t="s">
        <v>44</v>
      </c>
      <c r="C45" s="19">
        <v>18968.56</v>
      </c>
      <c r="D45" s="17">
        <v>43999</v>
      </c>
      <c r="E45" s="17">
        <v>44225</v>
      </c>
      <c r="F45" s="23" t="s">
        <v>45</v>
      </c>
      <c r="G45" s="24">
        <v>44006</v>
      </c>
      <c r="H45" s="25">
        <f>9484.28+9484.28</f>
        <v>18968.56</v>
      </c>
      <c r="I45" s="29" t="s">
        <v>9</v>
      </c>
      <c r="J45" s="29" t="s">
        <v>10</v>
      </c>
      <c r="K45" s="20" t="s">
        <v>12</v>
      </c>
      <c r="L45" s="16"/>
    </row>
    <row r="46" spans="1:12" ht="76.5">
      <c r="A46" s="18" t="s">
        <v>43</v>
      </c>
      <c r="B46" s="18" t="s">
        <v>46</v>
      </c>
      <c r="C46" s="19">
        <v>5475.57</v>
      </c>
      <c r="D46" s="17">
        <v>44004</v>
      </c>
      <c r="E46" s="17">
        <v>44460</v>
      </c>
      <c r="F46" s="23" t="s">
        <v>47</v>
      </c>
      <c r="G46" s="24">
        <v>44006</v>
      </c>
      <c r="H46" s="25">
        <f>3172+2303.57</f>
        <v>5475.57</v>
      </c>
      <c r="I46" s="20" t="s">
        <v>9</v>
      </c>
      <c r="J46" s="20" t="s">
        <v>10</v>
      </c>
      <c r="K46" s="20" t="s">
        <v>12</v>
      </c>
      <c r="L46" s="16"/>
    </row>
    <row r="47" spans="1:12" ht="63.75" customHeight="1">
      <c r="A47" s="22" t="s">
        <v>28</v>
      </c>
      <c r="B47" s="18" t="s">
        <v>29</v>
      </c>
      <c r="C47" s="19">
        <f>2448-306</f>
        <v>2142</v>
      </c>
      <c r="D47" s="17">
        <v>43906</v>
      </c>
      <c r="E47" s="17">
        <v>44020</v>
      </c>
      <c r="F47" s="23" t="s">
        <v>30</v>
      </c>
      <c r="G47" s="24">
        <v>44006</v>
      </c>
      <c r="H47" s="25">
        <v>2142</v>
      </c>
      <c r="I47" s="20" t="s">
        <v>9</v>
      </c>
      <c r="J47" s="20" t="s">
        <v>10</v>
      </c>
      <c r="K47" s="20" t="s">
        <v>12</v>
      </c>
      <c r="L47" s="27" t="s">
        <v>140</v>
      </c>
    </row>
    <row r="48" spans="1:12" ht="63.75" customHeight="1">
      <c r="A48" s="18" t="s">
        <v>106</v>
      </c>
      <c r="B48" s="18" t="s">
        <v>107</v>
      </c>
      <c r="C48" s="19">
        <v>8586.36</v>
      </c>
      <c r="D48" s="17">
        <v>44184</v>
      </c>
      <c r="E48" s="17">
        <v>44187</v>
      </c>
      <c r="F48" s="23" t="s">
        <v>108</v>
      </c>
      <c r="G48" s="24">
        <v>44186</v>
      </c>
      <c r="H48" s="25">
        <v>8586.36</v>
      </c>
      <c r="I48" s="45" t="s">
        <v>9</v>
      </c>
      <c r="J48" s="45" t="s">
        <v>10</v>
      </c>
      <c r="K48" s="45" t="s">
        <v>12</v>
      </c>
      <c r="L48" s="16"/>
    </row>
    <row r="49" spans="1:12" ht="63.75" customHeight="1">
      <c r="A49" s="18" t="s">
        <v>106</v>
      </c>
      <c r="B49" s="18" t="s">
        <v>109</v>
      </c>
      <c r="C49" s="19">
        <v>1173.64</v>
      </c>
      <c r="D49" s="17">
        <v>44187</v>
      </c>
      <c r="E49" s="17">
        <v>44187</v>
      </c>
      <c r="F49" s="23" t="s">
        <v>110</v>
      </c>
      <c r="G49" s="24">
        <v>44187</v>
      </c>
      <c r="H49" s="25">
        <v>1173.64</v>
      </c>
      <c r="I49" s="46"/>
      <c r="J49" s="46"/>
      <c r="K49" s="46"/>
      <c r="L49" s="16"/>
    </row>
    <row r="50" spans="1:12" ht="63.75" customHeight="1">
      <c r="A50" s="22" t="s">
        <v>86</v>
      </c>
      <c r="B50" s="18" t="s">
        <v>87</v>
      </c>
      <c r="C50" s="19">
        <v>2410.72</v>
      </c>
      <c r="D50" s="17">
        <v>44159</v>
      </c>
      <c r="E50" s="17">
        <v>44179</v>
      </c>
      <c r="F50" s="23" t="s">
        <v>88</v>
      </c>
      <c r="G50" s="24">
        <v>44174</v>
      </c>
      <c r="H50" s="25">
        <v>2410.72</v>
      </c>
      <c r="I50" s="26" t="s">
        <v>9</v>
      </c>
      <c r="J50" s="20" t="s">
        <v>10</v>
      </c>
      <c r="K50" s="20" t="s">
        <v>12</v>
      </c>
      <c r="L50" s="16"/>
    </row>
    <row r="51" spans="1:12" ht="63.75" customHeight="1">
      <c r="A51" s="22" t="s">
        <v>131</v>
      </c>
      <c r="B51" s="18" t="s">
        <v>130</v>
      </c>
      <c r="C51" s="19">
        <v>2562</v>
      </c>
      <c r="D51" s="17">
        <v>44196</v>
      </c>
      <c r="E51" s="22"/>
      <c r="F51" s="23" t="s">
        <v>132</v>
      </c>
      <c r="G51" s="24">
        <v>44217</v>
      </c>
      <c r="H51" s="25"/>
      <c r="I51" s="26" t="s">
        <v>9</v>
      </c>
      <c r="J51" s="20" t="s">
        <v>10</v>
      </c>
      <c r="K51" s="20" t="s">
        <v>12</v>
      </c>
      <c r="L51" s="16"/>
    </row>
    <row r="52" spans="1:12" ht="66" customHeight="1">
      <c r="A52" s="22" t="s">
        <v>76</v>
      </c>
      <c r="B52" s="18" t="s">
        <v>77</v>
      </c>
      <c r="C52" s="19">
        <v>3074.4</v>
      </c>
      <c r="D52" s="17">
        <v>44086</v>
      </c>
      <c r="E52" s="17">
        <v>44582</v>
      </c>
      <c r="F52" s="23" t="s">
        <v>78</v>
      </c>
      <c r="G52" s="24">
        <v>44109</v>
      </c>
      <c r="H52" s="25">
        <v>3074.4</v>
      </c>
      <c r="I52" s="26" t="s">
        <v>9</v>
      </c>
      <c r="J52" s="26" t="s">
        <v>10</v>
      </c>
      <c r="K52" s="26" t="s">
        <v>12</v>
      </c>
      <c r="L52" s="16"/>
    </row>
    <row r="53" spans="1:11" ht="12.75">
      <c r="A53" s="6"/>
      <c r="B53" s="7"/>
      <c r="C53" s="8"/>
      <c r="D53" s="5"/>
      <c r="E53" s="5"/>
      <c r="F53" s="9"/>
      <c r="G53" s="14"/>
      <c r="K53" s="1"/>
    </row>
    <row r="54" spans="1:11" ht="12.75">
      <c r="A54" s="6"/>
      <c r="B54" s="7"/>
      <c r="C54" s="8"/>
      <c r="D54" s="5"/>
      <c r="E54" s="5"/>
      <c r="F54" s="9"/>
      <c r="G54" s="14"/>
      <c r="K54" s="1"/>
    </row>
    <row r="55" spans="1:11" ht="12.75">
      <c r="A55" s="6"/>
      <c r="B55" s="7"/>
      <c r="C55" s="8"/>
      <c r="D55" s="5"/>
      <c r="E55" s="5"/>
      <c r="F55" s="9"/>
      <c r="G55" s="14"/>
      <c r="K55" s="1"/>
    </row>
    <row r="56" spans="1:11" ht="12.75">
      <c r="A56" s="6"/>
      <c r="B56" s="7"/>
      <c r="C56" s="8"/>
      <c r="D56" s="5"/>
      <c r="E56" s="5"/>
      <c r="F56" s="9"/>
      <c r="G56" s="14"/>
      <c r="K56" s="1"/>
    </row>
    <row r="57" spans="1:11" ht="12.75">
      <c r="A57" s="6"/>
      <c r="B57" s="7"/>
      <c r="C57" s="8"/>
      <c r="D57" s="5"/>
      <c r="E57" s="5"/>
      <c r="F57" s="9"/>
      <c r="G57" s="14"/>
      <c r="K57" s="1"/>
    </row>
    <row r="58" spans="1:11" ht="12.75">
      <c r="A58" s="6"/>
      <c r="B58" s="7"/>
      <c r="C58" s="8"/>
      <c r="D58" s="5"/>
      <c r="E58" s="5"/>
      <c r="F58" s="9"/>
      <c r="G58" s="14"/>
      <c r="K58" s="1"/>
    </row>
    <row r="59" spans="1:11" ht="12.75">
      <c r="A59" s="6"/>
      <c r="B59" s="7"/>
      <c r="C59" s="8"/>
      <c r="D59" s="5"/>
      <c r="E59" s="5"/>
      <c r="F59" s="9"/>
      <c r="G59" s="14"/>
      <c r="K59" s="1"/>
    </row>
    <row r="60" spans="1:11" ht="12.75">
      <c r="A60" s="6"/>
      <c r="B60" s="7"/>
      <c r="C60" s="8"/>
      <c r="D60" s="5"/>
      <c r="E60" s="5"/>
      <c r="F60" s="9"/>
      <c r="G60" s="14"/>
      <c r="K60" s="1"/>
    </row>
    <row r="61" spans="1:11" ht="12.75">
      <c r="A61" s="6"/>
      <c r="B61" s="7"/>
      <c r="C61" s="8"/>
      <c r="D61" s="5"/>
      <c r="E61" s="5"/>
      <c r="F61" s="9"/>
      <c r="G61" s="14"/>
      <c r="K61" s="1"/>
    </row>
    <row r="62" spans="1:11" ht="12.75">
      <c r="A62" s="6"/>
      <c r="B62" s="7"/>
      <c r="C62" s="8"/>
      <c r="D62" s="5"/>
      <c r="E62" s="5"/>
      <c r="F62" s="9"/>
      <c r="G62" s="14"/>
      <c r="K62" s="1"/>
    </row>
    <row r="63" spans="1:11" ht="12.75">
      <c r="A63" s="6"/>
      <c r="B63" s="7"/>
      <c r="C63" s="8"/>
      <c r="D63" s="5"/>
      <c r="E63" s="5"/>
      <c r="F63" s="9"/>
      <c r="G63" s="14"/>
      <c r="K63" s="1"/>
    </row>
    <row r="64" spans="1:11" ht="12.75">
      <c r="A64" s="6"/>
      <c r="B64" s="7"/>
      <c r="C64" s="8"/>
      <c r="D64" s="5"/>
      <c r="E64" s="5"/>
      <c r="F64" s="9"/>
      <c r="G64" s="14"/>
      <c r="K64" s="1"/>
    </row>
    <row r="65" spans="1:11" ht="12.75">
      <c r="A65" s="6"/>
      <c r="B65" s="7"/>
      <c r="C65" s="8"/>
      <c r="D65" s="5"/>
      <c r="E65" s="5"/>
      <c r="F65" s="9"/>
      <c r="G65" s="14"/>
      <c r="K65" s="1"/>
    </row>
    <row r="66" spans="1:11" ht="12.75">
      <c r="A66" s="6"/>
      <c r="B66" s="7"/>
      <c r="C66" s="8"/>
      <c r="D66" s="5"/>
      <c r="E66" s="5"/>
      <c r="F66" s="9"/>
      <c r="G66" s="14"/>
      <c r="K66" s="1"/>
    </row>
    <row r="67" spans="1:11" ht="12.75">
      <c r="A67" s="6"/>
      <c r="B67" s="7"/>
      <c r="C67" s="8"/>
      <c r="D67" s="5"/>
      <c r="E67" s="5"/>
      <c r="F67" s="9"/>
      <c r="G67" s="14"/>
      <c r="K67" s="1"/>
    </row>
    <row r="68" spans="1:11" ht="12.75">
      <c r="A68" s="6"/>
      <c r="B68" s="7"/>
      <c r="C68" s="8"/>
      <c r="D68" s="5"/>
      <c r="E68" s="5"/>
      <c r="F68" s="9"/>
      <c r="G68" s="14"/>
      <c r="K68" s="1"/>
    </row>
    <row r="69" spans="1:11" ht="12.75">
      <c r="A69" s="6"/>
      <c r="B69" s="7"/>
      <c r="C69" s="8"/>
      <c r="D69" s="5"/>
      <c r="E69" s="5"/>
      <c r="F69" s="9"/>
      <c r="G69" s="14"/>
      <c r="K69" s="1"/>
    </row>
    <row r="70" spans="1:11" ht="12.75">
      <c r="A70" s="6"/>
      <c r="B70" s="7"/>
      <c r="C70" s="8"/>
      <c r="D70" s="5"/>
      <c r="E70" s="5"/>
      <c r="F70" s="9"/>
      <c r="G70" s="14"/>
      <c r="K70" s="1"/>
    </row>
    <row r="71" spans="1:11" ht="12.75">
      <c r="A71" s="6"/>
      <c r="B71" s="7"/>
      <c r="C71" s="8"/>
      <c r="D71" s="5"/>
      <c r="E71" s="5"/>
      <c r="F71" s="9"/>
      <c r="G71" s="14"/>
      <c r="K71" s="1"/>
    </row>
    <row r="72" spans="1:11" ht="12.75">
      <c r="A72" s="6"/>
      <c r="B72" s="7"/>
      <c r="C72" s="8"/>
      <c r="D72" s="5"/>
      <c r="E72" s="5"/>
      <c r="F72" s="9"/>
      <c r="G72" s="14"/>
      <c r="K72" s="1"/>
    </row>
    <row r="73" spans="1:11" ht="12.75">
      <c r="A73" s="6"/>
      <c r="B73" s="7"/>
      <c r="C73" s="8"/>
      <c r="D73" s="5"/>
      <c r="E73" s="5"/>
      <c r="F73" s="9"/>
      <c r="G73" s="14"/>
      <c r="K73" s="1"/>
    </row>
    <row r="74" spans="1:11" ht="12.75">
      <c r="A74" s="6"/>
      <c r="B74" s="7"/>
      <c r="C74" s="8"/>
      <c r="D74" s="5"/>
      <c r="E74" s="5"/>
      <c r="F74" s="9"/>
      <c r="G74" s="14"/>
      <c r="K74" s="1"/>
    </row>
    <row r="75" spans="1:11" ht="12.75">
      <c r="A75" s="6"/>
      <c r="B75" s="7"/>
      <c r="C75" s="8"/>
      <c r="D75" s="5"/>
      <c r="E75" s="5"/>
      <c r="F75" s="9"/>
      <c r="G75" s="14"/>
      <c r="K75" s="1"/>
    </row>
    <row r="76" spans="1:11" ht="12.75">
      <c r="A76" s="6"/>
      <c r="B76" s="7"/>
      <c r="C76" s="8"/>
      <c r="D76" s="5"/>
      <c r="E76" s="5"/>
      <c r="F76" s="9"/>
      <c r="G76" s="14"/>
      <c r="K76" s="1"/>
    </row>
    <row r="77" spans="1:11" ht="12.75">
      <c r="A77" s="6"/>
      <c r="B77" s="7"/>
      <c r="C77" s="8"/>
      <c r="D77" s="5"/>
      <c r="E77" s="5"/>
      <c r="F77" s="9"/>
      <c r="G77" s="14"/>
      <c r="K77" s="1"/>
    </row>
    <row r="78" spans="1:11" ht="12.75">
      <c r="A78" s="6"/>
      <c r="B78" s="7"/>
      <c r="C78" s="8"/>
      <c r="D78" s="5"/>
      <c r="E78" s="5"/>
      <c r="F78" s="9"/>
      <c r="G78" s="14"/>
      <c r="K78" s="1"/>
    </row>
    <row r="79" spans="1:11" ht="12.75">
      <c r="A79" s="6"/>
      <c r="B79" s="7"/>
      <c r="C79" s="8"/>
      <c r="D79" s="5"/>
      <c r="E79" s="5"/>
      <c r="F79" s="9"/>
      <c r="G79" s="14"/>
      <c r="K79" s="1"/>
    </row>
    <row r="80" spans="1:11" ht="12.75">
      <c r="A80" s="6"/>
      <c r="B80" s="7"/>
      <c r="C80" s="8"/>
      <c r="D80" s="5"/>
      <c r="E80" s="5"/>
      <c r="F80" s="9"/>
      <c r="G80" s="14"/>
      <c r="K80" s="1"/>
    </row>
    <row r="81" spans="1:11" ht="12.75">
      <c r="A81" s="6"/>
      <c r="B81" s="7"/>
      <c r="C81" s="8"/>
      <c r="D81" s="5"/>
      <c r="E81" s="5"/>
      <c r="F81" s="9"/>
      <c r="G81" s="14"/>
      <c r="K81" s="1"/>
    </row>
    <row r="82" spans="1:11" ht="12.75">
      <c r="A82" s="6"/>
      <c r="B82" s="7"/>
      <c r="C82" s="8"/>
      <c r="D82" s="5"/>
      <c r="E82" s="5"/>
      <c r="F82" s="9"/>
      <c r="G82" s="14"/>
      <c r="K82" s="1"/>
    </row>
    <row r="83" spans="1:11" ht="12.75">
      <c r="A83" s="6"/>
      <c r="B83" s="7"/>
      <c r="C83" s="8"/>
      <c r="D83" s="5"/>
      <c r="E83" s="5"/>
      <c r="F83" s="9"/>
      <c r="G83" s="14"/>
      <c r="K83" s="1"/>
    </row>
    <row r="84" spans="1:11" ht="12.75">
      <c r="A84" s="6"/>
      <c r="B84" s="7"/>
      <c r="C84" s="8"/>
      <c r="D84" s="5"/>
      <c r="E84" s="5"/>
      <c r="F84" s="9"/>
      <c r="G84" s="14"/>
      <c r="K84" s="1"/>
    </row>
    <row r="85" spans="1:11" ht="12.75">
      <c r="A85" s="6"/>
      <c r="B85" s="7"/>
      <c r="C85" s="8"/>
      <c r="D85" s="5"/>
      <c r="E85" s="5"/>
      <c r="F85" s="9"/>
      <c r="G85" s="14"/>
      <c r="K85" s="1"/>
    </row>
    <row r="86" spans="1:11" ht="12.75">
      <c r="A86" s="6"/>
      <c r="B86" s="7"/>
      <c r="C86" s="8"/>
      <c r="D86" s="5"/>
      <c r="E86" s="5"/>
      <c r="F86" s="9"/>
      <c r="G86" s="14"/>
      <c r="K86" s="1"/>
    </row>
    <row r="87" spans="1:11" ht="12.75">
      <c r="A87" s="6"/>
      <c r="B87" s="7"/>
      <c r="C87" s="8"/>
      <c r="D87" s="5"/>
      <c r="E87" s="5"/>
      <c r="F87" s="9"/>
      <c r="G87" s="14"/>
      <c r="K87" s="1"/>
    </row>
    <row r="88" spans="1:11" ht="12.75">
      <c r="A88" s="6"/>
      <c r="B88" s="7"/>
      <c r="C88" s="8"/>
      <c r="D88" s="5"/>
      <c r="E88" s="5"/>
      <c r="F88" s="9"/>
      <c r="G88" s="14"/>
      <c r="K88" s="1"/>
    </row>
    <row r="89" spans="1:11" ht="12.75">
      <c r="A89" s="6"/>
      <c r="B89" s="7"/>
      <c r="C89" s="8"/>
      <c r="D89" s="5"/>
      <c r="E89" s="5"/>
      <c r="F89" s="9"/>
      <c r="G89" s="14"/>
      <c r="K89" s="1"/>
    </row>
    <row r="90" spans="1:11" ht="12.75">
      <c r="A90" s="6"/>
      <c r="B90" s="7"/>
      <c r="C90" s="8"/>
      <c r="D90" s="5"/>
      <c r="E90" s="5"/>
      <c r="F90" s="9"/>
      <c r="G90" s="14"/>
      <c r="K90" s="1"/>
    </row>
    <row r="91" spans="1:11" ht="12.75">
      <c r="A91" s="6"/>
      <c r="B91" s="7"/>
      <c r="C91" s="8"/>
      <c r="D91" s="5"/>
      <c r="E91" s="5"/>
      <c r="F91" s="9"/>
      <c r="G91" s="14"/>
      <c r="K91" s="1"/>
    </row>
    <row r="92" spans="1:11" ht="12.75">
      <c r="A92" s="6"/>
      <c r="B92" s="7"/>
      <c r="C92" s="8"/>
      <c r="D92" s="5"/>
      <c r="E92" s="5"/>
      <c r="F92" s="9"/>
      <c r="G92" s="14"/>
      <c r="K92" s="1"/>
    </row>
    <row r="93" spans="1:11" ht="12.75">
      <c r="A93" s="6"/>
      <c r="B93" s="7"/>
      <c r="C93" s="8"/>
      <c r="D93" s="5"/>
      <c r="E93" s="5"/>
      <c r="F93" s="9"/>
      <c r="G93" s="14"/>
      <c r="K93" s="1"/>
    </row>
    <row r="94" spans="1:11" ht="12.75">
      <c r="A94" s="6"/>
      <c r="B94" s="7"/>
      <c r="C94" s="8"/>
      <c r="D94" s="5"/>
      <c r="E94" s="5"/>
      <c r="F94" s="9"/>
      <c r="G94" s="14"/>
      <c r="K94" s="1"/>
    </row>
    <row r="95" spans="1:11" ht="12.75">
      <c r="A95" s="6"/>
      <c r="B95" s="7"/>
      <c r="C95" s="8"/>
      <c r="D95" s="5"/>
      <c r="E95" s="5"/>
      <c r="F95" s="9"/>
      <c r="G95" s="14"/>
      <c r="K95" s="1"/>
    </row>
    <row r="96" spans="1:11" ht="12.75">
      <c r="A96" s="6"/>
      <c r="B96" s="7"/>
      <c r="C96" s="8"/>
      <c r="D96" s="5"/>
      <c r="E96" s="5"/>
      <c r="F96" s="9"/>
      <c r="G96" s="14"/>
      <c r="K96" s="1"/>
    </row>
    <row r="97" spans="1:11" ht="12.75">
      <c r="A97" s="6"/>
      <c r="B97" s="7"/>
      <c r="C97" s="8"/>
      <c r="D97" s="5"/>
      <c r="E97" s="5"/>
      <c r="F97" s="9"/>
      <c r="G97" s="14"/>
      <c r="K97" s="1"/>
    </row>
    <row r="98" spans="1:11" ht="12.75">
      <c r="A98" s="6"/>
      <c r="B98" s="7"/>
      <c r="C98" s="8"/>
      <c r="D98" s="5"/>
      <c r="E98" s="5"/>
      <c r="F98" s="9"/>
      <c r="G98" s="14"/>
      <c r="K98" s="1"/>
    </row>
    <row r="99" spans="1:11" ht="12.75">
      <c r="A99" s="6"/>
      <c r="B99" s="7"/>
      <c r="C99" s="8"/>
      <c r="D99" s="5"/>
      <c r="E99" s="5"/>
      <c r="F99" s="9"/>
      <c r="G99" s="14"/>
      <c r="K99" s="1"/>
    </row>
    <row r="100" spans="1:11" ht="12.75">
      <c r="A100" s="6"/>
      <c r="B100" s="7"/>
      <c r="C100" s="8"/>
      <c r="D100" s="5"/>
      <c r="E100" s="5"/>
      <c r="F100" s="9"/>
      <c r="G100" s="14"/>
      <c r="K100" s="1"/>
    </row>
    <row r="101" spans="1:11" ht="12.75">
      <c r="A101" s="6"/>
      <c r="B101" s="7"/>
      <c r="C101" s="8"/>
      <c r="D101" s="5"/>
      <c r="E101" s="5"/>
      <c r="F101" s="9"/>
      <c r="G101" s="14"/>
      <c r="K101" s="1"/>
    </row>
    <row r="102" spans="1:11" ht="12.75">
      <c r="A102" s="6"/>
      <c r="B102" s="7"/>
      <c r="C102" s="8"/>
      <c r="D102" s="5"/>
      <c r="E102" s="5"/>
      <c r="F102" s="9"/>
      <c r="G102" s="14"/>
      <c r="K102" s="1"/>
    </row>
    <row r="103" spans="1:11" ht="12.75">
      <c r="A103" s="6"/>
      <c r="B103" s="7"/>
      <c r="C103" s="8"/>
      <c r="D103" s="5"/>
      <c r="E103" s="5"/>
      <c r="F103" s="9"/>
      <c r="G103" s="14"/>
      <c r="K103" s="1"/>
    </row>
    <row r="104" spans="1:11" ht="12.75">
      <c r="A104" s="6"/>
      <c r="B104" s="7"/>
      <c r="C104" s="8"/>
      <c r="D104" s="5"/>
      <c r="E104" s="5"/>
      <c r="F104" s="9"/>
      <c r="G104" s="14"/>
      <c r="K104" s="1"/>
    </row>
    <row r="105" spans="1:11" ht="12.75">
      <c r="A105" s="6"/>
      <c r="B105" s="7"/>
      <c r="C105" s="8"/>
      <c r="D105" s="5"/>
      <c r="E105" s="5"/>
      <c r="F105" s="9"/>
      <c r="G105" s="14"/>
      <c r="K105" s="1"/>
    </row>
    <row r="106" spans="1:11" ht="12.75">
      <c r="A106" s="6"/>
      <c r="B106" s="7"/>
      <c r="C106" s="8"/>
      <c r="D106" s="5"/>
      <c r="E106" s="5"/>
      <c r="F106" s="9"/>
      <c r="G106" s="14"/>
      <c r="K106" s="1"/>
    </row>
    <row r="107" spans="1:11" ht="12.75">
      <c r="A107" s="6"/>
      <c r="B107" s="7"/>
      <c r="C107" s="8"/>
      <c r="D107" s="5"/>
      <c r="E107" s="5"/>
      <c r="F107" s="9"/>
      <c r="G107" s="14"/>
      <c r="K107" s="1"/>
    </row>
    <row r="108" spans="1:11" ht="12.75">
      <c r="A108" s="6"/>
      <c r="B108" s="7"/>
      <c r="C108" s="8"/>
      <c r="D108" s="5"/>
      <c r="E108" s="5"/>
      <c r="F108" s="9"/>
      <c r="G108" s="14"/>
      <c r="K108" s="1"/>
    </row>
    <row r="109" spans="1:11" ht="12.75">
      <c r="A109" s="6"/>
      <c r="B109" s="7"/>
      <c r="C109" s="8"/>
      <c r="D109" s="5"/>
      <c r="E109" s="5"/>
      <c r="F109" s="9"/>
      <c r="G109" s="14"/>
      <c r="K109" s="1"/>
    </row>
    <row r="110" spans="1:11" ht="12.75">
      <c r="A110" s="6"/>
      <c r="B110" s="7"/>
      <c r="C110" s="8"/>
      <c r="D110" s="5"/>
      <c r="E110" s="5"/>
      <c r="F110" s="9"/>
      <c r="G110" s="14"/>
      <c r="K110" s="1"/>
    </row>
    <row r="111" spans="1:11" ht="12.75">
      <c r="A111" s="6"/>
      <c r="B111" s="7"/>
      <c r="C111" s="8"/>
      <c r="D111" s="5"/>
      <c r="E111" s="5"/>
      <c r="F111" s="9"/>
      <c r="G111" s="14"/>
      <c r="K111" s="1"/>
    </row>
    <row r="112" spans="1:11" ht="12.75">
      <c r="A112" s="6"/>
      <c r="B112" s="7"/>
      <c r="C112" s="8"/>
      <c r="D112" s="5"/>
      <c r="E112" s="5"/>
      <c r="F112" s="9"/>
      <c r="G112" s="14"/>
      <c r="K112" s="1"/>
    </row>
    <row r="113" spans="1:11" ht="12.75">
      <c r="A113" s="6"/>
      <c r="B113" s="7"/>
      <c r="C113" s="8"/>
      <c r="D113" s="5"/>
      <c r="E113" s="5"/>
      <c r="F113" s="9"/>
      <c r="G113" s="14"/>
      <c r="K113" s="1"/>
    </row>
    <row r="114" spans="1:11" ht="12.75">
      <c r="A114" s="6"/>
      <c r="B114" s="7"/>
      <c r="C114" s="8"/>
      <c r="D114" s="5"/>
      <c r="E114" s="5"/>
      <c r="F114" s="9"/>
      <c r="G114" s="14"/>
      <c r="K114" s="1"/>
    </row>
    <row r="115" spans="1:11" ht="12.75">
      <c r="A115" s="6"/>
      <c r="B115" s="7"/>
      <c r="C115" s="8"/>
      <c r="D115" s="5"/>
      <c r="E115" s="5"/>
      <c r="F115" s="9"/>
      <c r="G115" s="14"/>
      <c r="K115" s="1"/>
    </row>
    <row r="116" spans="1:11" ht="12.75">
      <c r="A116" s="6"/>
      <c r="B116" s="7"/>
      <c r="C116" s="8"/>
      <c r="D116" s="5"/>
      <c r="E116" s="5"/>
      <c r="F116" s="9"/>
      <c r="G116" s="14"/>
      <c r="K116" s="1"/>
    </row>
    <row r="117" spans="1:11" ht="12.75">
      <c r="A117" s="6"/>
      <c r="B117" s="7"/>
      <c r="C117" s="8"/>
      <c r="D117" s="5"/>
      <c r="E117" s="5"/>
      <c r="F117" s="9"/>
      <c r="G117" s="14"/>
      <c r="K117" s="1"/>
    </row>
    <row r="118" spans="1:11" ht="12.75">
      <c r="A118" s="6"/>
      <c r="B118" s="7"/>
      <c r="C118" s="8"/>
      <c r="D118" s="5"/>
      <c r="E118" s="5"/>
      <c r="F118" s="9"/>
      <c r="G118" s="14"/>
      <c r="K118" s="1"/>
    </row>
    <row r="119" spans="1:11" ht="12.75">
      <c r="A119" s="6"/>
      <c r="B119" s="7"/>
      <c r="C119" s="8"/>
      <c r="D119" s="5"/>
      <c r="E119" s="5"/>
      <c r="F119" s="9"/>
      <c r="G119" s="14"/>
      <c r="K119" s="1"/>
    </row>
    <row r="120" spans="1:11" ht="12.75">
      <c r="A120" s="6"/>
      <c r="B120" s="7"/>
      <c r="C120" s="8"/>
      <c r="D120" s="5"/>
      <c r="E120" s="5"/>
      <c r="F120" s="9"/>
      <c r="G120" s="14"/>
      <c r="K120" s="1"/>
    </row>
    <row r="121" spans="1:11" ht="12.75">
      <c r="A121" s="6"/>
      <c r="B121" s="7"/>
      <c r="C121" s="8"/>
      <c r="D121" s="5"/>
      <c r="E121" s="5"/>
      <c r="F121" s="9"/>
      <c r="G121" s="14"/>
      <c r="K121" s="1"/>
    </row>
    <row r="122" spans="1:11" ht="12.75">
      <c r="A122" s="6"/>
      <c r="B122" s="7"/>
      <c r="C122" s="8"/>
      <c r="D122" s="5"/>
      <c r="E122" s="5"/>
      <c r="F122" s="9"/>
      <c r="G122" s="14"/>
      <c r="K122" s="1"/>
    </row>
    <row r="123" spans="1:11" ht="12.75">
      <c r="A123" s="6"/>
      <c r="B123" s="7"/>
      <c r="C123" s="8"/>
      <c r="D123" s="5"/>
      <c r="E123" s="5"/>
      <c r="F123" s="9"/>
      <c r="G123" s="14"/>
      <c r="K123" s="1"/>
    </row>
    <row r="124" spans="1:11" ht="12.75">
      <c r="A124" s="6"/>
      <c r="B124" s="7"/>
      <c r="C124" s="8"/>
      <c r="D124" s="5"/>
      <c r="E124" s="5"/>
      <c r="F124" s="9"/>
      <c r="G124" s="14"/>
      <c r="K124" s="1"/>
    </row>
    <row r="125" spans="1:11" ht="12.75">
      <c r="A125" s="6"/>
      <c r="B125" s="7"/>
      <c r="C125" s="8"/>
      <c r="D125" s="5"/>
      <c r="E125" s="5"/>
      <c r="F125" s="9"/>
      <c r="G125" s="14"/>
      <c r="K125" s="1"/>
    </row>
    <row r="126" spans="1:11" ht="12.75">
      <c r="A126" s="6"/>
      <c r="B126" s="7"/>
      <c r="C126" s="8"/>
      <c r="D126" s="5"/>
      <c r="E126" s="5"/>
      <c r="F126" s="9"/>
      <c r="G126" s="14"/>
      <c r="K126" s="1"/>
    </row>
    <row r="127" spans="1:11" ht="12.75">
      <c r="A127" s="6"/>
      <c r="B127" s="7"/>
      <c r="C127" s="8"/>
      <c r="D127" s="5"/>
      <c r="E127" s="5"/>
      <c r="F127" s="9"/>
      <c r="G127" s="14"/>
      <c r="K127" s="1"/>
    </row>
    <row r="128" spans="1:11" ht="12.75">
      <c r="A128" s="6"/>
      <c r="B128" s="7"/>
      <c r="C128" s="8"/>
      <c r="D128" s="5"/>
      <c r="E128" s="5"/>
      <c r="F128" s="9"/>
      <c r="G128" s="14"/>
      <c r="K128" s="1"/>
    </row>
    <row r="129" spans="1:11" ht="12.75">
      <c r="A129" s="6"/>
      <c r="B129" s="7"/>
      <c r="C129" s="8"/>
      <c r="D129" s="5"/>
      <c r="E129" s="5"/>
      <c r="F129" s="9"/>
      <c r="G129" s="14"/>
      <c r="K129" s="1"/>
    </row>
    <row r="130" spans="1:11" ht="12.75">
      <c r="A130" s="6"/>
      <c r="B130" s="7"/>
      <c r="C130" s="8"/>
      <c r="D130" s="5"/>
      <c r="E130" s="5"/>
      <c r="F130" s="9"/>
      <c r="G130" s="14"/>
      <c r="K130" s="1"/>
    </row>
    <row r="131" spans="1:11" ht="12.75">
      <c r="A131" s="6"/>
      <c r="B131" s="7"/>
      <c r="C131" s="8"/>
      <c r="D131" s="5"/>
      <c r="E131" s="5"/>
      <c r="F131" s="9"/>
      <c r="G131" s="14"/>
      <c r="K131" s="1"/>
    </row>
    <row r="132" spans="1:11" ht="12.75">
      <c r="A132" s="6"/>
      <c r="B132" s="7"/>
      <c r="C132" s="8"/>
      <c r="D132" s="5"/>
      <c r="E132" s="5"/>
      <c r="F132" s="9"/>
      <c r="G132" s="14"/>
      <c r="K132" s="1"/>
    </row>
    <row r="133" spans="1:11" ht="12.75">
      <c r="A133" s="6"/>
      <c r="B133" s="7"/>
      <c r="C133" s="8"/>
      <c r="D133" s="5"/>
      <c r="E133" s="5"/>
      <c r="F133" s="9"/>
      <c r="G133" s="14"/>
      <c r="K133" s="1"/>
    </row>
    <row r="134" spans="1:11" ht="12.75">
      <c r="A134" s="6"/>
      <c r="B134" s="7"/>
      <c r="C134" s="8"/>
      <c r="D134" s="5"/>
      <c r="E134" s="5"/>
      <c r="F134" s="9"/>
      <c r="G134" s="14"/>
      <c r="K134" s="1"/>
    </row>
    <row r="135" spans="1:11" ht="12.75">
      <c r="A135" s="6"/>
      <c r="B135" s="7"/>
      <c r="C135" s="8"/>
      <c r="D135" s="5"/>
      <c r="E135" s="5"/>
      <c r="F135" s="9"/>
      <c r="G135" s="14"/>
      <c r="K135" s="1"/>
    </row>
    <row r="136" spans="1:11" ht="12.75">
      <c r="A136" s="6"/>
      <c r="B136" s="7"/>
      <c r="C136" s="8"/>
      <c r="D136" s="5"/>
      <c r="E136" s="5"/>
      <c r="F136" s="9"/>
      <c r="G136" s="14"/>
      <c r="K136" s="1"/>
    </row>
    <row r="137" spans="1:11" ht="12.75">
      <c r="A137" s="6"/>
      <c r="B137" s="7"/>
      <c r="C137" s="8"/>
      <c r="D137" s="5"/>
      <c r="E137" s="5"/>
      <c r="F137" s="9"/>
      <c r="G137" s="14"/>
      <c r="K137" s="1"/>
    </row>
    <row r="138" spans="1:11" ht="12.75">
      <c r="A138" s="6"/>
      <c r="B138" s="7"/>
      <c r="C138" s="8"/>
      <c r="D138" s="5"/>
      <c r="E138" s="5"/>
      <c r="F138" s="9"/>
      <c r="G138" s="14"/>
      <c r="K138" s="1"/>
    </row>
    <row r="139" spans="1:11" ht="12.75">
      <c r="A139" s="6"/>
      <c r="B139" s="7"/>
      <c r="C139" s="8"/>
      <c r="D139" s="5"/>
      <c r="E139" s="5"/>
      <c r="F139" s="9"/>
      <c r="G139" s="14"/>
      <c r="K139" s="1"/>
    </row>
    <row r="140" spans="1:11" ht="12.75">
      <c r="A140" s="6"/>
      <c r="B140" s="7"/>
      <c r="C140" s="8"/>
      <c r="D140" s="5"/>
      <c r="E140" s="5"/>
      <c r="F140" s="9"/>
      <c r="G140" s="14"/>
      <c r="K140" s="1"/>
    </row>
    <row r="141" spans="1:11" ht="12.75">
      <c r="A141" s="6"/>
      <c r="B141" s="7"/>
      <c r="C141" s="8"/>
      <c r="D141" s="5"/>
      <c r="E141" s="5"/>
      <c r="F141" s="9"/>
      <c r="G141" s="14"/>
      <c r="K141" s="1"/>
    </row>
    <row r="142" spans="1:11" ht="12.75">
      <c r="A142" s="6"/>
      <c r="B142" s="7"/>
      <c r="C142" s="8"/>
      <c r="D142" s="5"/>
      <c r="E142" s="5"/>
      <c r="F142" s="9"/>
      <c r="G142" s="14"/>
      <c r="K142" s="1"/>
    </row>
    <row r="143" spans="1:11" ht="12.75">
      <c r="A143" s="6"/>
      <c r="B143" s="7"/>
      <c r="C143" s="8"/>
      <c r="D143" s="5"/>
      <c r="E143" s="5"/>
      <c r="F143" s="9"/>
      <c r="G143" s="14"/>
      <c r="K143" s="1"/>
    </row>
    <row r="144" spans="1:11" ht="12.75">
      <c r="A144" s="6"/>
      <c r="B144" s="7"/>
      <c r="C144" s="8"/>
      <c r="D144" s="5"/>
      <c r="E144" s="5"/>
      <c r="F144" s="9"/>
      <c r="G144" s="14"/>
      <c r="K144" s="1"/>
    </row>
    <row r="145" spans="1:11" ht="12.75">
      <c r="A145" s="6"/>
      <c r="B145" s="7"/>
      <c r="C145" s="8"/>
      <c r="D145" s="5"/>
      <c r="E145" s="5"/>
      <c r="F145" s="9"/>
      <c r="G145" s="14"/>
      <c r="K145" s="1"/>
    </row>
    <row r="146" spans="1:11" ht="12.75">
      <c r="A146" s="6"/>
      <c r="B146" s="7"/>
      <c r="C146" s="8"/>
      <c r="D146" s="5"/>
      <c r="E146" s="5"/>
      <c r="F146" s="9"/>
      <c r="G146" s="14"/>
      <c r="K146" s="1"/>
    </row>
    <row r="147" spans="1:11" ht="12.75">
      <c r="A147" s="6"/>
      <c r="B147" s="7"/>
      <c r="C147" s="8"/>
      <c r="D147" s="5"/>
      <c r="E147" s="5"/>
      <c r="F147" s="9"/>
      <c r="G147" s="14"/>
      <c r="K147" s="1"/>
    </row>
    <row r="148" spans="1:11" ht="12.75">
      <c r="A148" s="6"/>
      <c r="B148" s="7"/>
      <c r="C148" s="8"/>
      <c r="D148" s="5"/>
      <c r="E148" s="5"/>
      <c r="F148" s="9"/>
      <c r="G148" s="14"/>
      <c r="K148" s="1"/>
    </row>
    <row r="149" spans="1:11" ht="12.75">
      <c r="A149" s="6"/>
      <c r="B149" s="7"/>
      <c r="C149" s="8"/>
      <c r="D149" s="5"/>
      <c r="E149" s="5"/>
      <c r="F149" s="9"/>
      <c r="G149" s="14"/>
      <c r="K149" s="1"/>
    </row>
    <row r="150" spans="1:11" ht="12.75">
      <c r="A150" s="6"/>
      <c r="B150" s="7"/>
      <c r="C150" s="8"/>
      <c r="D150" s="5"/>
      <c r="E150" s="5"/>
      <c r="F150" s="9"/>
      <c r="G150" s="14"/>
      <c r="K150" s="1"/>
    </row>
    <row r="151" spans="1:11" ht="12.75">
      <c r="A151" s="6"/>
      <c r="B151" s="7"/>
      <c r="C151" s="8"/>
      <c r="D151" s="5"/>
      <c r="E151" s="5"/>
      <c r="F151" s="9"/>
      <c r="G151" s="14"/>
      <c r="K151" s="1"/>
    </row>
    <row r="152" spans="1:11" ht="12.75">
      <c r="A152" s="6"/>
      <c r="B152" s="7"/>
      <c r="C152" s="8"/>
      <c r="D152" s="5"/>
      <c r="E152" s="5"/>
      <c r="F152" s="9"/>
      <c r="G152" s="14"/>
      <c r="K152" s="1"/>
    </row>
    <row r="153" spans="1:11" ht="12.75">
      <c r="A153" s="6"/>
      <c r="B153" s="7"/>
      <c r="C153" s="8"/>
      <c r="D153" s="5"/>
      <c r="E153" s="5"/>
      <c r="F153" s="9"/>
      <c r="G153" s="14"/>
      <c r="K153" s="1"/>
    </row>
    <row r="154" spans="1:11" ht="12.75">
      <c r="A154" s="6"/>
      <c r="B154" s="7"/>
      <c r="C154" s="8"/>
      <c r="D154" s="5"/>
      <c r="E154" s="5"/>
      <c r="F154" s="9"/>
      <c r="G154" s="14"/>
      <c r="K154" s="1"/>
    </row>
    <row r="155" spans="1:11" ht="12.75">
      <c r="A155" s="6"/>
      <c r="B155" s="7"/>
      <c r="C155" s="8"/>
      <c r="D155" s="5"/>
      <c r="E155" s="5"/>
      <c r="F155" s="9"/>
      <c r="G155" s="14"/>
      <c r="K155" s="1"/>
    </row>
    <row r="156" spans="1:11" ht="12.75">
      <c r="A156" s="6"/>
      <c r="B156" s="7"/>
      <c r="C156" s="8"/>
      <c r="D156" s="5"/>
      <c r="E156" s="5"/>
      <c r="F156" s="9"/>
      <c r="G156" s="14"/>
      <c r="K156" s="1"/>
    </row>
    <row r="157" spans="1:11" ht="12.75">
      <c r="A157" s="6"/>
      <c r="B157" s="7"/>
      <c r="C157" s="8"/>
      <c r="D157" s="5"/>
      <c r="E157" s="5"/>
      <c r="F157" s="9"/>
      <c r="G157" s="14"/>
      <c r="K157" s="1"/>
    </row>
    <row r="158" spans="1:11" ht="12.75">
      <c r="A158" s="6"/>
      <c r="B158" s="7"/>
      <c r="C158" s="8"/>
      <c r="D158" s="5"/>
      <c r="E158" s="5"/>
      <c r="F158" s="9"/>
      <c r="G158" s="14"/>
      <c r="K158" s="1"/>
    </row>
    <row r="159" spans="1:11" ht="12.75">
      <c r="A159" s="6"/>
      <c r="B159" s="7"/>
      <c r="C159" s="8"/>
      <c r="D159" s="5"/>
      <c r="E159" s="5"/>
      <c r="F159" s="9"/>
      <c r="G159" s="14"/>
      <c r="K159" s="1"/>
    </row>
    <row r="160" spans="1:11" ht="12.75">
      <c r="A160" s="6"/>
      <c r="B160" s="7"/>
      <c r="C160" s="8"/>
      <c r="D160" s="5"/>
      <c r="E160" s="5"/>
      <c r="F160" s="9"/>
      <c r="G160" s="14"/>
      <c r="K160" s="1"/>
    </row>
    <row r="161" spans="1:11" ht="12.75">
      <c r="A161" s="6"/>
      <c r="B161" s="7"/>
      <c r="C161" s="8"/>
      <c r="D161" s="5"/>
      <c r="E161" s="5"/>
      <c r="F161" s="9"/>
      <c r="G161" s="14"/>
      <c r="K161" s="1"/>
    </row>
    <row r="162" spans="1:11" ht="12.75">
      <c r="A162" s="6"/>
      <c r="B162" s="7"/>
      <c r="C162" s="8"/>
      <c r="D162" s="5"/>
      <c r="E162" s="5"/>
      <c r="F162" s="9"/>
      <c r="G162" s="14"/>
      <c r="K162" s="1"/>
    </row>
    <row r="163" spans="1:11" ht="12.75">
      <c r="A163" s="6"/>
      <c r="B163" s="7"/>
      <c r="C163" s="8"/>
      <c r="D163" s="5"/>
      <c r="E163" s="5"/>
      <c r="F163" s="9"/>
      <c r="G163" s="14"/>
      <c r="K163" s="1"/>
    </row>
    <row r="164" spans="1:11" ht="12.75">
      <c r="A164" s="6"/>
      <c r="B164" s="7"/>
      <c r="C164" s="8"/>
      <c r="D164" s="5"/>
      <c r="E164" s="5"/>
      <c r="F164" s="9"/>
      <c r="G164" s="14"/>
      <c r="K164" s="1"/>
    </row>
    <row r="165" spans="1:11" ht="12.75">
      <c r="A165" s="6"/>
      <c r="B165" s="7"/>
      <c r="C165" s="8"/>
      <c r="D165" s="5"/>
      <c r="E165" s="5"/>
      <c r="F165" s="9"/>
      <c r="G165" s="14"/>
      <c r="K165" s="1"/>
    </row>
    <row r="166" spans="1:11" ht="12.75">
      <c r="A166" s="6"/>
      <c r="B166" s="7"/>
      <c r="C166" s="8"/>
      <c r="D166" s="5"/>
      <c r="E166" s="5"/>
      <c r="F166" s="9"/>
      <c r="G166" s="14"/>
      <c r="K166" s="1"/>
    </row>
    <row r="167" spans="1:11" ht="12.75">
      <c r="A167" s="6"/>
      <c r="B167" s="7"/>
      <c r="C167" s="8"/>
      <c r="D167" s="5"/>
      <c r="E167" s="5"/>
      <c r="F167" s="9"/>
      <c r="G167" s="14"/>
      <c r="K167" s="1"/>
    </row>
    <row r="168" spans="1:11" ht="12.75">
      <c r="A168" s="6"/>
      <c r="B168" s="7"/>
      <c r="C168" s="8"/>
      <c r="D168" s="5"/>
      <c r="E168" s="5"/>
      <c r="F168" s="9"/>
      <c r="G168" s="14"/>
      <c r="K168" s="1"/>
    </row>
    <row r="169" spans="1:11" ht="12.75">
      <c r="A169" s="6"/>
      <c r="B169" s="7"/>
      <c r="C169" s="8"/>
      <c r="D169" s="5"/>
      <c r="E169" s="5"/>
      <c r="F169" s="9"/>
      <c r="G169" s="14"/>
      <c r="K169" s="1"/>
    </row>
    <row r="170" spans="1:11" ht="12.75">
      <c r="A170" s="6"/>
      <c r="B170" s="7"/>
      <c r="C170" s="8"/>
      <c r="D170" s="5"/>
      <c r="E170" s="5"/>
      <c r="F170" s="9"/>
      <c r="G170" s="14"/>
      <c r="K170" s="1"/>
    </row>
    <row r="171" spans="1:11" ht="12.75">
      <c r="A171" s="6"/>
      <c r="B171" s="7"/>
      <c r="C171" s="8"/>
      <c r="D171" s="5"/>
      <c r="E171" s="5"/>
      <c r="F171" s="9"/>
      <c r="G171" s="14"/>
      <c r="K171" s="1"/>
    </row>
    <row r="172" spans="1:11" ht="12.75">
      <c r="A172" s="6"/>
      <c r="B172" s="7"/>
      <c r="C172" s="8"/>
      <c r="D172" s="5"/>
      <c r="E172" s="5"/>
      <c r="F172" s="9"/>
      <c r="G172" s="14"/>
      <c r="K172" s="1"/>
    </row>
    <row r="173" spans="1:11" ht="12.75">
      <c r="A173" s="6"/>
      <c r="B173" s="7"/>
      <c r="C173" s="8"/>
      <c r="D173" s="5"/>
      <c r="E173" s="5"/>
      <c r="F173" s="9"/>
      <c r="G173" s="14"/>
      <c r="K173" s="1"/>
    </row>
    <row r="174" spans="1:11" ht="12.75">
      <c r="A174" s="6"/>
      <c r="B174" s="7"/>
      <c r="C174" s="8"/>
      <c r="D174" s="5"/>
      <c r="E174" s="5"/>
      <c r="F174" s="9"/>
      <c r="G174" s="14"/>
      <c r="K174" s="1"/>
    </row>
    <row r="175" spans="1:11" ht="12.75">
      <c r="A175" s="6"/>
      <c r="B175" s="7"/>
      <c r="C175" s="8"/>
      <c r="D175" s="5"/>
      <c r="E175" s="5"/>
      <c r="F175" s="9"/>
      <c r="G175" s="14"/>
      <c r="K175" s="1"/>
    </row>
    <row r="176" spans="1:11" ht="12.75">
      <c r="A176" s="6"/>
      <c r="B176" s="7"/>
      <c r="C176" s="8"/>
      <c r="D176" s="5"/>
      <c r="E176" s="5"/>
      <c r="F176" s="9"/>
      <c r="G176" s="14"/>
      <c r="K176" s="1"/>
    </row>
    <row r="177" spans="1:11" ht="12.75">
      <c r="A177" s="6"/>
      <c r="B177" s="7"/>
      <c r="C177" s="8"/>
      <c r="D177" s="5"/>
      <c r="E177" s="5"/>
      <c r="F177" s="9"/>
      <c r="G177" s="14"/>
      <c r="K177" s="1"/>
    </row>
    <row r="178" spans="1:11" ht="12.75">
      <c r="A178" s="6"/>
      <c r="B178" s="7"/>
      <c r="C178" s="8"/>
      <c r="D178" s="5"/>
      <c r="E178" s="5"/>
      <c r="F178" s="9"/>
      <c r="G178" s="14"/>
      <c r="K178" s="1"/>
    </row>
    <row r="179" spans="1:11" ht="12.75">
      <c r="A179" s="6"/>
      <c r="B179" s="7"/>
      <c r="C179" s="8"/>
      <c r="D179" s="5"/>
      <c r="E179" s="5"/>
      <c r="F179" s="9"/>
      <c r="G179" s="14"/>
      <c r="K179" s="1"/>
    </row>
    <row r="180" spans="1:11" ht="12.75">
      <c r="A180" s="6"/>
      <c r="B180" s="7"/>
      <c r="C180" s="8"/>
      <c r="D180" s="5"/>
      <c r="E180" s="5"/>
      <c r="F180" s="9"/>
      <c r="G180" s="14"/>
      <c r="K180" s="1"/>
    </row>
    <row r="181" spans="1:11" ht="12.75">
      <c r="A181" s="6"/>
      <c r="B181" s="7"/>
      <c r="C181" s="8"/>
      <c r="D181" s="5"/>
      <c r="E181" s="5"/>
      <c r="F181" s="9"/>
      <c r="G181" s="14"/>
      <c r="K181" s="1"/>
    </row>
    <row r="182" spans="1:11" ht="12.75">
      <c r="A182" s="6"/>
      <c r="B182" s="7"/>
      <c r="C182" s="8"/>
      <c r="D182" s="5"/>
      <c r="E182" s="5"/>
      <c r="F182" s="9"/>
      <c r="G182" s="14"/>
      <c r="K182" s="1"/>
    </row>
    <row r="183" spans="1:11" ht="12.75">
      <c r="A183" s="6"/>
      <c r="B183" s="7"/>
      <c r="C183" s="8"/>
      <c r="D183" s="5"/>
      <c r="E183" s="5"/>
      <c r="F183" s="9"/>
      <c r="G183" s="14"/>
      <c r="K183" s="1"/>
    </row>
    <row r="184" spans="1:11" ht="12.75">
      <c r="A184" s="6"/>
      <c r="B184" s="7"/>
      <c r="C184" s="8"/>
      <c r="D184" s="5"/>
      <c r="E184" s="5"/>
      <c r="F184" s="9"/>
      <c r="G184" s="14"/>
      <c r="K184" s="1"/>
    </row>
    <row r="185" spans="1:11" ht="12.75">
      <c r="A185" s="6"/>
      <c r="B185" s="7"/>
      <c r="C185" s="8"/>
      <c r="D185" s="5"/>
      <c r="E185" s="5"/>
      <c r="F185" s="9"/>
      <c r="G185" s="14"/>
      <c r="K185" s="1"/>
    </row>
    <row r="186" spans="1:11" ht="12.75">
      <c r="A186" s="6"/>
      <c r="B186" s="7"/>
      <c r="C186" s="8"/>
      <c r="D186" s="5"/>
      <c r="E186" s="5"/>
      <c r="F186" s="9"/>
      <c r="G186" s="14"/>
      <c r="K186" s="1"/>
    </row>
    <row r="187" spans="1:11" ht="12.75">
      <c r="A187" s="6"/>
      <c r="B187" s="7"/>
      <c r="C187" s="8"/>
      <c r="D187" s="5"/>
      <c r="E187" s="5"/>
      <c r="F187" s="9"/>
      <c r="G187" s="14"/>
      <c r="K187" s="1"/>
    </row>
    <row r="188" spans="1:11" ht="12.75">
      <c r="A188" s="6"/>
      <c r="B188" s="7"/>
      <c r="C188" s="8"/>
      <c r="D188" s="5"/>
      <c r="E188" s="5"/>
      <c r="F188" s="9"/>
      <c r="G188" s="14"/>
      <c r="K188" s="1"/>
    </row>
    <row r="189" spans="1:11" ht="12.75">
      <c r="A189" s="6"/>
      <c r="B189" s="7"/>
      <c r="C189" s="8"/>
      <c r="D189" s="5"/>
      <c r="E189" s="5"/>
      <c r="F189" s="9"/>
      <c r="G189" s="14"/>
      <c r="K189" s="1"/>
    </row>
    <row r="190" spans="1:11" ht="12.75">
      <c r="A190" s="6"/>
      <c r="B190" s="7"/>
      <c r="C190" s="8"/>
      <c r="D190" s="5"/>
      <c r="E190" s="5"/>
      <c r="F190" s="9"/>
      <c r="G190" s="14"/>
      <c r="K190" s="1"/>
    </row>
    <row r="191" spans="1:11" ht="12.75">
      <c r="A191" s="6"/>
      <c r="B191" s="7"/>
      <c r="C191" s="8"/>
      <c r="D191" s="5"/>
      <c r="E191" s="5"/>
      <c r="F191" s="9"/>
      <c r="G191" s="14"/>
      <c r="K191" s="1"/>
    </row>
    <row r="192" spans="1:11" ht="12.75">
      <c r="A192" s="6"/>
      <c r="B192" s="7"/>
      <c r="C192" s="8"/>
      <c r="D192" s="5"/>
      <c r="E192" s="5"/>
      <c r="F192" s="9"/>
      <c r="G192" s="14"/>
      <c r="K192" s="1"/>
    </row>
    <row r="193" spans="1:11" ht="12.75">
      <c r="A193" s="6"/>
      <c r="B193" s="7"/>
      <c r="C193" s="8"/>
      <c r="D193" s="5"/>
      <c r="E193" s="5"/>
      <c r="F193" s="9"/>
      <c r="G193" s="14"/>
      <c r="K193" s="1"/>
    </row>
    <row r="194" spans="1:11" ht="12.75">
      <c r="A194" s="6"/>
      <c r="B194" s="7"/>
      <c r="C194" s="8"/>
      <c r="D194" s="5"/>
      <c r="E194" s="5"/>
      <c r="F194" s="9"/>
      <c r="G194" s="14"/>
      <c r="K194" s="1"/>
    </row>
    <row r="195" spans="1:11" ht="12.75">
      <c r="A195" s="6"/>
      <c r="B195" s="7"/>
      <c r="C195" s="8"/>
      <c r="D195" s="5"/>
      <c r="E195" s="5"/>
      <c r="F195" s="9"/>
      <c r="G195" s="14"/>
      <c r="K195" s="1"/>
    </row>
    <row r="196" spans="1:11" ht="12.75">
      <c r="A196" s="6"/>
      <c r="B196" s="7"/>
      <c r="C196" s="8"/>
      <c r="D196" s="5"/>
      <c r="E196" s="5"/>
      <c r="F196" s="9"/>
      <c r="G196" s="14"/>
      <c r="K196" s="1"/>
    </row>
    <row r="197" spans="1:11" ht="12.75">
      <c r="A197" s="6"/>
      <c r="B197" s="7"/>
      <c r="C197" s="8"/>
      <c r="D197" s="5"/>
      <c r="E197" s="5"/>
      <c r="F197" s="9"/>
      <c r="G197" s="14"/>
      <c r="K197" s="1"/>
    </row>
    <row r="198" spans="1:11" ht="12.75">
      <c r="A198" s="6"/>
      <c r="B198" s="7"/>
      <c r="C198" s="8"/>
      <c r="D198" s="5"/>
      <c r="E198" s="5"/>
      <c r="F198" s="9"/>
      <c r="G198" s="14"/>
      <c r="K198" s="1"/>
    </row>
    <row r="199" spans="1:11" ht="12.75">
      <c r="A199" s="6"/>
      <c r="B199" s="7"/>
      <c r="C199" s="8"/>
      <c r="D199" s="5"/>
      <c r="E199" s="5"/>
      <c r="F199" s="9"/>
      <c r="G199" s="14"/>
      <c r="K199" s="1"/>
    </row>
    <row r="200" spans="1:11" ht="12.75">
      <c r="A200" s="6"/>
      <c r="B200" s="7"/>
      <c r="C200" s="8"/>
      <c r="D200" s="5"/>
      <c r="E200" s="5"/>
      <c r="F200" s="9"/>
      <c r="G200" s="14"/>
      <c r="K200" s="1"/>
    </row>
    <row r="201" spans="1:11" ht="12.75">
      <c r="A201" s="6"/>
      <c r="B201" s="7"/>
      <c r="C201" s="8"/>
      <c r="D201" s="5"/>
      <c r="E201" s="5"/>
      <c r="F201" s="9"/>
      <c r="G201" s="14"/>
      <c r="K201" s="1"/>
    </row>
    <row r="202" spans="1:11" ht="12.75">
      <c r="A202" s="6"/>
      <c r="B202" s="7"/>
      <c r="C202" s="8"/>
      <c r="D202" s="5"/>
      <c r="E202" s="5"/>
      <c r="F202" s="9"/>
      <c r="G202" s="14"/>
      <c r="K202" s="1"/>
    </row>
    <row r="203" spans="1:11" ht="12.75">
      <c r="A203" s="6"/>
      <c r="B203" s="7"/>
      <c r="C203" s="8"/>
      <c r="D203" s="5"/>
      <c r="E203" s="5"/>
      <c r="F203" s="9"/>
      <c r="G203" s="14"/>
      <c r="K203" s="1"/>
    </row>
    <row r="204" spans="1:11" ht="12.75">
      <c r="A204" s="6"/>
      <c r="B204" s="7"/>
      <c r="C204" s="8"/>
      <c r="D204" s="5"/>
      <c r="E204" s="5"/>
      <c r="F204" s="9"/>
      <c r="G204" s="14"/>
      <c r="K204" s="1"/>
    </row>
    <row r="205" spans="1:11" ht="12.75">
      <c r="A205" s="6"/>
      <c r="B205" s="7"/>
      <c r="C205" s="8"/>
      <c r="D205" s="5"/>
      <c r="E205" s="5"/>
      <c r="F205" s="9"/>
      <c r="G205" s="14"/>
      <c r="K205" s="1"/>
    </row>
    <row r="206" spans="1:11" ht="12.75">
      <c r="A206" s="6"/>
      <c r="B206" s="7"/>
      <c r="C206" s="8"/>
      <c r="D206" s="5"/>
      <c r="E206" s="5"/>
      <c r="F206" s="9"/>
      <c r="G206" s="14"/>
      <c r="K206" s="1"/>
    </row>
    <row r="207" spans="1:11" ht="12.75">
      <c r="A207" s="6"/>
      <c r="B207" s="7"/>
      <c r="C207" s="8"/>
      <c r="D207" s="5"/>
      <c r="E207" s="5"/>
      <c r="F207" s="9"/>
      <c r="G207" s="14"/>
      <c r="K207" s="1"/>
    </row>
    <row r="208" spans="1:11" ht="12.75">
      <c r="A208" s="6"/>
      <c r="B208" s="7"/>
      <c r="C208" s="8"/>
      <c r="D208" s="5"/>
      <c r="E208" s="5"/>
      <c r="F208" s="9"/>
      <c r="G208" s="14"/>
      <c r="K208" s="1"/>
    </row>
    <row r="209" spans="1:11" ht="12.75">
      <c r="A209" s="6"/>
      <c r="B209" s="7"/>
      <c r="C209" s="8"/>
      <c r="D209" s="5"/>
      <c r="E209" s="5"/>
      <c r="F209" s="9"/>
      <c r="G209" s="14"/>
      <c r="K209" s="1"/>
    </row>
    <row r="210" spans="1:11" ht="12.75">
      <c r="A210" s="6"/>
      <c r="B210" s="7"/>
      <c r="C210" s="8"/>
      <c r="D210" s="5"/>
      <c r="E210" s="5"/>
      <c r="F210" s="9"/>
      <c r="G210" s="14"/>
      <c r="K210" s="1"/>
    </row>
    <row r="211" spans="1:11" ht="12.75">
      <c r="A211" s="6"/>
      <c r="B211" s="7"/>
      <c r="C211" s="8"/>
      <c r="D211" s="5"/>
      <c r="E211" s="5"/>
      <c r="F211" s="9"/>
      <c r="G211" s="14"/>
      <c r="K211" s="1"/>
    </row>
    <row r="212" spans="1:11" ht="12.75">
      <c r="A212" s="6"/>
      <c r="B212" s="7"/>
      <c r="C212" s="8"/>
      <c r="D212" s="5"/>
      <c r="E212" s="5"/>
      <c r="F212" s="9"/>
      <c r="G212" s="14"/>
      <c r="K212" s="1"/>
    </row>
    <row r="213" spans="1:11" ht="12.75">
      <c r="A213" s="6"/>
      <c r="B213" s="7"/>
      <c r="C213" s="8"/>
      <c r="D213" s="5"/>
      <c r="E213" s="5"/>
      <c r="F213" s="9"/>
      <c r="G213" s="14"/>
      <c r="K213" s="1"/>
    </row>
    <row r="214" spans="1:11" ht="12.75">
      <c r="A214" s="6"/>
      <c r="B214" s="7"/>
      <c r="C214" s="8"/>
      <c r="D214" s="5"/>
      <c r="E214" s="5"/>
      <c r="F214" s="9"/>
      <c r="G214" s="14"/>
      <c r="K214" s="1"/>
    </row>
    <row r="215" spans="1:11" ht="12.75">
      <c r="A215" s="6"/>
      <c r="B215" s="7"/>
      <c r="C215" s="8"/>
      <c r="D215" s="5"/>
      <c r="E215" s="5"/>
      <c r="F215" s="9"/>
      <c r="G215" s="14"/>
      <c r="K215" s="1"/>
    </row>
    <row r="216" spans="1:11" ht="12.75">
      <c r="A216" s="6"/>
      <c r="B216" s="7"/>
      <c r="C216" s="8"/>
      <c r="D216" s="5"/>
      <c r="E216" s="5"/>
      <c r="F216" s="9"/>
      <c r="G216" s="14"/>
      <c r="K216" s="1"/>
    </row>
    <row r="217" spans="1:11" ht="12.75">
      <c r="A217" s="6"/>
      <c r="B217" s="7"/>
      <c r="C217" s="8"/>
      <c r="D217" s="5"/>
      <c r="E217" s="5"/>
      <c r="F217" s="9"/>
      <c r="G217" s="14"/>
      <c r="K217" s="1"/>
    </row>
    <row r="218" spans="1:11" ht="12.75">
      <c r="A218" s="6"/>
      <c r="B218" s="7"/>
      <c r="C218" s="8"/>
      <c r="D218" s="5"/>
      <c r="E218" s="5"/>
      <c r="F218" s="9"/>
      <c r="G218" s="14"/>
      <c r="K218" s="1"/>
    </row>
    <row r="219" spans="1:11" ht="12.75">
      <c r="A219" s="6"/>
      <c r="B219" s="7"/>
      <c r="C219" s="8"/>
      <c r="D219" s="5"/>
      <c r="E219" s="5"/>
      <c r="F219" s="9"/>
      <c r="G219" s="14"/>
      <c r="K219" s="1"/>
    </row>
    <row r="220" spans="1:11" ht="12.75">
      <c r="A220" s="6"/>
      <c r="B220" s="7"/>
      <c r="C220" s="8"/>
      <c r="D220" s="5"/>
      <c r="E220" s="5"/>
      <c r="F220" s="9"/>
      <c r="G220" s="14"/>
      <c r="K220" s="1"/>
    </row>
    <row r="221" spans="1:11" ht="12.75">
      <c r="A221" s="6"/>
      <c r="B221" s="7"/>
      <c r="C221" s="8"/>
      <c r="D221" s="5"/>
      <c r="E221" s="5"/>
      <c r="F221" s="9"/>
      <c r="G221" s="14"/>
      <c r="K221" s="1"/>
    </row>
    <row r="222" spans="1:11" ht="12.75">
      <c r="A222" s="6"/>
      <c r="B222" s="7"/>
      <c r="C222" s="8"/>
      <c r="D222" s="5"/>
      <c r="E222" s="5"/>
      <c r="F222" s="9"/>
      <c r="G222" s="14"/>
      <c r="K222" s="1"/>
    </row>
    <row r="223" spans="1:11" ht="12.75">
      <c r="A223" s="6"/>
      <c r="B223" s="7"/>
      <c r="C223" s="8"/>
      <c r="D223" s="5"/>
      <c r="E223" s="5"/>
      <c r="F223" s="9"/>
      <c r="G223" s="14"/>
      <c r="K223" s="1"/>
    </row>
    <row r="224" spans="1:11" ht="12.75">
      <c r="A224" s="6"/>
      <c r="B224" s="7"/>
      <c r="C224" s="8"/>
      <c r="D224" s="5"/>
      <c r="E224" s="5"/>
      <c r="F224" s="9"/>
      <c r="G224" s="14"/>
      <c r="K224" s="1"/>
    </row>
    <row r="225" spans="1:11" ht="12.75">
      <c r="A225" s="6"/>
      <c r="B225" s="7"/>
      <c r="C225" s="8"/>
      <c r="D225" s="5"/>
      <c r="E225" s="5"/>
      <c r="F225" s="9"/>
      <c r="G225" s="14"/>
      <c r="K225" s="1"/>
    </row>
    <row r="226" spans="1:11" ht="12.75">
      <c r="A226" s="6"/>
      <c r="B226" s="7"/>
      <c r="C226" s="8"/>
      <c r="D226" s="5"/>
      <c r="E226" s="5"/>
      <c r="F226" s="9"/>
      <c r="G226" s="14"/>
      <c r="K226" s="1"/>
    </row>
    <row r="227" spans="1:11" ht="12.75">
      <c r="A227" s="6"/>
      <c r="B227" s="7"/>
      <c r="C227" s="8"/>
      <c r="D227" s="5"/>
      <c r="E227" s="5"/>
      <c r="F227" s="9"/>
      <c r="G227" s="14"/>
      <c r="K227" s="1"/>
    </row>
    <row r="228" spans="1:11" ht="12.75">
      <c r="A228" s="6"/>
      <c r="B228" s="7"/>
      <c r="C228" s="8"/>
      <c r="D228" s="5"/>
      <c r="E228" s="5"/>
      <c r="F228" s="9"/>
      <c r="G228" s="14"/>
      <c r="K228" s="1"/>
    </row>
    <row r="229" spans="1:11" ht="12.75">
      <c r="A229" s="6"/>
      <c r="B229" s="7"/>
      <c r="C229" s="8"/>
      <c r="D229" s="5"/>
      <c r="E229" s="5"/>
      <c r="F229" s="9"/>
      <c r="G229" s="14"/>
      <c r="K229" s="1"/>
    </row>
    <row r="230" spans="1:11" ht="12.75">
      <c r="A230" s="6"/>
      <c r="B230" s="7"/>
      <c r="C230" s="8"/>
      <c r="D230" s="5"/>
      <c r="E230" s="5"/>
      <c r="F230" s="9"/>
      <c r="G230" s="14"/>
      <c r="K230" s="1"/>
    </row>
    <row r="231" spans="1:11" ht="12.75">
      <c r="A231" s="6"/>
      <c r="B231" s="7"/>
      <c r="C231" s="8"/>
      <c r="D231" s="5"/>
      <c r="E231" s="5"/>
      <c r="F231" s="9"/>
      <c r="G231" s="14"/>
      <c r="K231" s="1"/>
    </row>
    <row r="232" spans="1:11" ht="12.75">
      <c r="A232" s="6"/>
      <c r="B232" s="7"/>
      <c r="C232" s="8"/>
      <c r="D232" s="5"/>
      <c r="E232" s="5"/>
      <c r="F232" s="9"/>
      <c r="G232" s="14"/>
      <c r="K232" s="1"/>
    </row>
    <row r="233" spans="1:11" ht="12.75">
      <c r="A233" s="6"/>
      <c r="B233" s="7"/>
      <c r="C233" s="8"/>
      <c r="D233" s="5"/>
      <c r="E233" s="5"/>
      <c r="F233" s="9"/>
      <c r="G233" s="14"/>
      <c r="K233" s="1"/>
    </row>
    <row r="234" spans="1:11" ht="12.75">
      <c r="A234" s="6"/>
      <c r="B234" s="7"/>
      <c r="C234" s="8"/>
      <c r="D234" s="5"/>
      <c r="E234" s="5"/>
      <c r="F234" s="9"/>
      <c r="G234" s="14"/>
      <c r="K234" s="1"/>
    </row>
    <row r="235" spans="1:11" ht="12.75">
      <c r="A235" s="6"/>
      <c r="B235" s="7"/>
      <c r="C235" s="8"/>
      <c r="D235" s="5"/>
      <c r="E235" s="5"/>
      <c r="F235" s="9"/>
      <c r="G235" s="14"/>
      <c r="K235" s="1"/>
    </row>
    <row r="236" spans="1:11" ht="12.75">
      <c r="A236" s="6"/>
      <c r="B236" s="7"/>
      <c r="C236" s="8"/>
      <c r="D236" s="5"/>
      <c r="E236" s="5"/>
      <c r="F236" s="9"/>
      <c r="G236" s="14"/>
      <c r="K236" s="1"/>
    </row>
    <row r="237" spans="1:11" ht="12.75">
      <c r="A237" s="6"/>
      <c r="B237" s="7"/>
      <c r="C237" s="8"/>
      <c r="D237" s="5"/>
      <c r="E237" s="5"/>
      <c r="F237" s="9"/>
      <c r="G237" s="14"/>
      <c r="K237" s="1"/>
    </row>
    <row r="238" spans="1:11" ht="12.75">
      <c r="A238" s="6"/>
      <c r="B238" s="7"/>
      <c r="C238" s="8"/>
      <c r="D238" s="5"/>
      <c r="E238" s="5"/>
      <c r="F238" s="9"/>
      <c r="G238" s="14"/>
      <c r="K238" s="1"/>
    </row>
  </sheetData>
  <sheetProtection/>
  <mergeCells count="18">
    <mergeCell ref="A42:A44"/>
    <mergeCell ref="D42:D44"/>
    <mergeCell ref="E42:E44"/>
    <mergeCell ref="K42:K44"/>
    <mergeCell ref="L42:L43"/>
    <mergeCell ref="C42:C43"/>
    <mergeCell ref="F42:F43"/>
    <mergeCell ref="G42:G43"/>
    <mergeCell ref="H42:H43"/>
    <mergeCell ref="A1:K1"/>
    <mergeCell ref="A2:K2"/>
    <mergeCell ref="A3:K3"/>
    <mergeCell ref="D4:E4"/>
    <mergeCell ref="J4:K4"/>
    <mergeCell ref="I48:I49"/>
    <mergeCell ref="J48:J49"/>
    <mergeCell ref="K48:K49"/>
    <mergeCell ref="B42:B43"/>
  </mergeCells>
  <hyperlinks>
    <hyperlink ref="J30" r:id="rId1" display="Dichiarazione"/>
    <hyperlink ref="K30" r:id="rId2" display="Attestazione"/>
    <hyperlink ref="I30" r:id="rId3" display="Link"/>
    <hyperlink ref="I19" r:id="rId4" display="Link"/>
    <hyperlink ref="I9" r:id="rId5" display="Link"/>
    <hyperlink ref="J9" r:id="rId6" display="Dichiarazione"/>
    <hyperlink ref="K9" r:id="rId7" display="Attestazione"/>
    <hyperlink ref="I24" r:id="rId8" display="Link"/>
    <hyperlink ref="J24" r:id="rId9" display="Dichiarazione"/>
    <hyperlink ref="K24" r:id="rId10" display="Attestazione"/>
    <hyperlink ref="I25" r:id="rId11" display="Link"/>
    <hyperlink ref="J25" r:id="rId12" display="Dichiarazione"/>
    <hyperlink ref="K25" r:id="rId13" display="Attestazione"/>
    <hyperlink ref="I47" r:id="rId14" display="Link"/>
    <hyperlink ref="J47" r:id="rId15" display="Dichiarazione"/>
    <hyperlink ref="K47" r:id="rId16" display="Attestazione"/>
    <hyperlink ref="I32" r:id="rId17" display="Link"/>
    <hyperlink ref="J32" r:id="rId18" display="Dichiarazione"/>
    <hyperlink ref="K32" r:id="rId19" display="Attestazione"/>
    <hyperlink ref="I6" r:id="rId20" display="Link"/>
    <hyperlink ref="J6" r:id="rId21" display="Dichiarazione"/>
    <hyperlink ref="K6" r:id="rId22" display="Attestazione"/>
    <hyperlink ref="I37" r:id="rId23" display="Link"/>
    <hyperlink ref="J37" r:id="rId24" display="Dichiarazione"/>
    <hyperlink ref="K37" r:id="rId25" display="Attestazione"/>
    <hyperlink ref="I11" r:id="rId26" display="Link"/>
    <hyperlink ref="J11" r:id="rId27" display="Dichiarazione"/>
    <hyperlink ref="K11" r:id="rId28" display="Attestazione"/>
    <hyperlink ref="I26" r:id="rId29" display="Link"/>
    <hyperlink ref="J26" r:id="rId30" display="Dichiarazione"/>
    <hyperlink ref="K26" r:id="rId31" display="Attestazione"/>
    <hyperlink ref="I45" r:id="rId32" display="Link"/>
    <hyperlink ref="J45" r:id="rId33" display="Dichiarazione"/>
    <hyperlink ref="K45" r:id="rId34" display="Attestazione"/>
    <hyperlink ref="I46" r:id="rId35" display="Link"/>
    <hyperlink ref="J46" r:id="rId36" display="Dichiarazione"/>
    <hyperlink ref="K46" r:id="rId37" display="Attestazione"/>
    <hyperlink ref="I18" r:id="rId38" display="Link"/>
    <hyperlink ref="J18" r:id="rId39" display="Dichiarazione"/>
    <hyperlink ref="K18" r:id="rId40" display="Attestazione"/>
    <hyperlink ref="I17" r:id="rId41" display="Link"/>
    <hyperlink ref="J17" r:id="rId42" display="Dichiarazione"/>
    <hyperlink ref="K17" r:id="rId43" display="Attestazione"/>
    <hyperlink ref="I29" r:id="rId44" display="Link"/>
    <hyperlink ref="J29" r:id="rId45" display="Dichiarazione"/>
    <hyperlink ref="K29" r:id="rId46" display="Attestazione"/>
    <hyperlink ref="I34" r:id="rId47" display="Link"/>
    <hyperlink ref="J34" r:id="rId48" display="Dichiarazione"/>
    <hyperlink ref="K34" r:id="rId49" display="Attestazione"/>
    <hyperlink ref="I16" r:id="rId50" display="Link"/>
    <hyperlink ref="I12" r:id="rId51" display="Link"/>
    <hyperlink ref="I14" r:id="rId52" display="Link"/>
    <hyperlink ref="J14" r:id="rId53" display="Dichiarazione"/>
    <hyperlink ref="K14" r:id="rId54" display="Attestazione"/>
    <hyperlink ref="I38" r:id="rId55" display="Link"/>
    <hyperlink ref="J38" r:id="rId56" display="Dichiarazione"/>
    <hyperlink ref="K38" r:id="rId57" display="Attestazione"/>
    <hyperlink ref="I8" r:id="rId58" display="Link"/>
    <hyperlink ref="J8" r:id="rId59" display="Dichiarazione"/>
    <hyperlink ref="K8" r:id="rId60" display="Attestazione"/>
    <hyperlink ref="I52" r:id="rId61" display="Link"/>
    <hyperlink ref="J52" r:id="rId62" display="Dichiarazione"/>
    <hyperlink ref="K52" r:id="rId63" display="Attestazione"/>
    <hyperlink ref="I21" r:id="rId64" display="Link"/>
    <hyperlink ref="J21" r:id="rId65" display="Dichiarazione"/>
    <hyperlink ref="K21" r:id="rId66" display="Attestazione"/>
    <hyperlink ref="I27" r:id="rId67" display="Link"/>
    <hyperlink ref="J27" r:id="rId68" display="Dichiarazione"/>
    <hyperlink ref="K27" r:id="rId69" display="Attestazione"/>
    <hyperlink ref="I28" r:id="rId70" display="Link"/>
    <hyperlink ref="J28" r:id="rId71" display="Dichiarazione"/>
    <hyperlink ref="K28" r:id="rId72" display="Attestazione"/>
    <hyperlink ref="I50" r:id="rId73" display="Link"/>
    <hyperlink ref="J50" r:id="rId74" display="Dichiarazione"/>
    <hyperlink ref="K50" r:id="rId75" display="Attestazione"/>
    <hyperlink ref="I41" r:id="rId76" display="Link"/>
    <hyperlink ref="J41" r:id="rId77" display="Dichiarazione"/>
    <hyperlink ref="K41" r:id="rId78" display="Attestazione"/>
    <hyperlink ref="I31" r:id="rId79" display="Link"/>
    <hyperlink ref="J31" r:id="rId80" display="Dichiarazione"/>
    <hyperlink ref="K31" r:id="rId81" display="Attestazione"/>
    <hyperlink ref="I39" r:id="rId82" display="Link"/>
    <hyperlink ref="J39" r:id="rId83" display="Dichiarazione"/>
    <hyperlink ref="K39" r:id="rId84" display="Attestazione"/>
    <hyperlink ref="I33" r:id="rId85" display="Link"/>
    <hyperlink ref="J33" r:id="rId86" display="Dichiarazione"/>
    <hyperlink ref="K33" r:id="rId87" display="Attestazione"/>
    <hyperlink ref="I48" r:id="rId88" display="Link"/>
    <hyperlink ref="J48" r:id="rId89" display="Dichiarazione"/>
    <hyperlink ref="K48" r:id="rId90" display="Attestazione"/>
    <hyperlink ref="I7" r:id="rId91" display="Link"/>
    <hyperlink ref="J7" r:id="rId92" display="Dichiarazione"/>
    <hyperlink ref="K7" r:id="rId93" display="Attestazione"/>
    <hyperlink ref="I36" r:id="rId94" display="Link"/>
    <hyperlink ref="J36" r:id="rId95" display="Dichiarazione"/>
    <hyperlink ref="K36" r:id="rId96" display="Attestazione"/>
    <hyperlink ref="I22" r:id="rId97" display="Link"/>
    <hyperlink ref="J22" r:id="rId98" display="Dichiarazione"/>
    <hyperlink ref="K22" r:id="rId99" display="Attestazione"/>
    <hyperlink ref="I23" r:id="rId100" display="Link"/>
    <hyperlink ref="J23" r:id="rId101" display="Dichiarazione"/>
    <hyperlink ref="K23" r:id="rId102" display="Attestazione"/>
    <hyperlink ref="I15" r:id="rId103" display="Link"/>
    <hyperlink ref="J15" r:id="rId104" display="Dichiarazione"/>
    <hyperlink ref="K15" r:id="rId105" display="Attestazione"/>
    <hyperlink ref="I13" r:id="rId106" display="Link"/>
    <hyperlink ref="J13" r:id="rId107" display="Dichiarazione"/>
    <hyperlink ref="K13" r:id="rId108" display="Attestazione"/>
    <hyperlink ref="I35" r:id="rId109" display="Link"/>
    <hyperlink ref="J35" r:id="rId110" display="Dichiarazione"/>
    <hyperlink ref="K35" r:id="rId111" display="Attestazione"/>
    <hyperlink ref="I51" r:id="rId112" display="Link"/>
    <hyperlink ref="J51" r:id="rId113" display="Dichiarazione"/>
    <hyperlink ref="K51" r:id="rId114" display="Attestazione"/>
    <hyperlink ref="I40" r:id="rId115" display="Link"/>
    <hyperlink ref="J40" r:id="rId116" display="Dichiarazione"/>
    <hyperlink ref="K40" r:id="rId117" display="Attestazione"/>
    <hyperlink ref="I10" r:id="rId118" display="Link"/>
    <hyperlink ref="J10" r:id="rId119" display="Dichiarazione"/>
    <hyperlink ref="K10" r:id="rId120" display="Attestazione"/>
    <hyperlink ref="I20" r:id="rId121" display="Link"/>
    <hyperlink ref="I5" r:id="rId122" display="Link"/>
    <hyperlink ref="J5" r:id="rId123" display="Dichiarazione"/>
    <hyperlink ref="K5" r:id="rId124" display="Attestazione"/>
    <hyperlink ref="J19" r:id="rId125" display="Dichiarazione"/>
    <hyperlink ref="K19" r:id="rId126" display="Attestazione"/>
    <hyperlink ref="J20" r:id="rId127" display="Dichiarazione"/>
    <hyperlink ref="K20" r:id="rId128" display="Attestazione"/>
    <hyperlink ref="I42" r:id="rId129" display="Link"/>
    <hyperlink ref="I44" r:id="rId130" display="Link"/>
    <hyperlink ref="J42" r:id="rId131" display="Dichiarazione"/>
    <hyperlink ref="J44" r:id="rId132" display="Dichiarazione"/>
    <hyperlink ref="K42:K43" r:id="rId133" display="Attestazione"/>
  </hyperlinks>
  <printOptions horizontalCentered="1"/>
  <pageMargins left="0" right="0" top="0" bottom="0" header="0.5118110236220472" footer="0.5118110236220472"/>
  <pageSetup fitToHeight="6" fitToWidth="1" horizontalDpi="600" verticalDpi="600" orientation="landscape" paperSize="9" scale="62" r:id="rId13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Castelnovo ne' Monti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</dc:creator>
  <cp:keywords/>
  <dc:description/>
  <cp:lastModifiedBy>Laura Torlai</cp:lastModifiedBy>
  <cp:lastPrinted>2024-07-11T06:31:16Z</cp:lastPrinted>
  <dcterms:created xsi:type="dcterms:W3CDTF">2008-08-26T08:12:40Z</dcterms:created>
  <dcterms:modified xsi:type="dcterms:W3CDTF">2024-07-11T06:53:42Z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